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2"/>
  </bookViews>
  <sheets>
    <sheet name="розділ 1" sheetId="1" r:id="rId1"/>
    <sheet name="розділ 2" sheetId="2" r:id="rId2"/>
    <sheet name="титульний" sheetId="3" r:id="rId3"/>
  </sheets>
  <definedNames/>
  <calcPr fullCalcOnLoad="1"/>
</workbook>
</file>

<file path=xl/sharedStrings.xml><?xml version="1.0" encoding="utf-8"?>
<sst xmlns="http://schemas.openxmlformats.org/spreadsheetml/2006/main" count="168" uniqueCount="142">
  <si>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</si>
  <si>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</si>
  <si>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</si>
  <si>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</si>
  <si>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</si>
  <si>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</si>
  <si>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</si>
  <si>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</si>
  <si>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</si>
  <si>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</si>
  <si>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</si>
  <si>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2-8, 11-19):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</si>
  <si>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</si>
  <si>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</si>
  <si>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</si>
  <si>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</si>
  <si>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</si>
  <si>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</si>
  <si>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</si>
  <si>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</si>
  <si>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</si>
  <si>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</si>
  <si>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</si>
  <si>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</si>
  <si>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</si>
  <si>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</si>
  <si>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</si>
  <si>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</si>
  <si>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</si>
  <si>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</si>
  <si>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</si>
  <si>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</si>
  <si>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</si>
  <si>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</si>
  <si>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</si>
  <si>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</si>
  <si>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</si>
  <si>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</si>
  <si>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</si>
  <si>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</si>
  <si>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</si>
  <si>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</si>
  <si>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</si>
  <si>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</si>
  <si>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</si>
  <si>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</si>
  <si>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</si>
  <si>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</si>
  <si>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</si>
  <si>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</si>
  <si>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Судом ухвалено постанову про накладення адміністративного  стягнення****)</t>
  </si>
  <si>
    <t>УСЬОГО (сума рядків 1, 20, 36, 44, 50)</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</si>
  <si>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</si>
  <si>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</si>
  <si>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</si>
  <si>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</si>
  <si>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</si>
  <si>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Усього</t>
  </si>
  <si>
    <t>у тому числі кількість заяв, які повернуті внаслідок несплати судового збору</t>
  </si>
  <si>
    <t>Розрахункова сума судового збору</t>
  </si>
  <si>
    <t>у тому числі із кількості заяв, які повернуті внаслідок несплати судового збору</t>
  </si>
  <si>
    <t>Фактично сплачено судового збору, всього</t>
  </si>
  <si>
    <t>Кількість заяв (скарг)</t>
  </si>
  <si>
    <t>Сума фактично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</si>
  <si>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</si>
  <si>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</si>
  <si>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</si>
  <si>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</si>
  <si>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</si>
  <si>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t>
  </si>
  <si>
    <t>Звільнено від сплати судового збору, всього</t>
  </si>
  <si>
    <t>Розрахункова сума судового збору, грн.</t>
  </si>
  <si>
    <t>у тому числі:</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</si>
  <si>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</si>
  <si>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</si>
  <si>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</si>
  <si>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</si>
  <si>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</si>
  <si>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</si>
  <si>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</si>
  <si>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</si>
  <si>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</si>
  <si>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</si>
  <si>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</si>
  <si>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</si>
  <si>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</si>
  <si>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</si>
  <si>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</si>
  <si>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</si>
  <si>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</si>
  <si>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</si>
  <si>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</si>
  <si>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</si>
  <si>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</si>
  <si>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</si>
  <si>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</si>
  <si>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</si>
  <si>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</si>
  <si>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</si>
  <si>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</si>
  <si>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</si>
  <si>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</si>
  <si>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</si>
  <si>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 xml:space="preserve">(підпис)    </t>
  </si>
  <si>
    <t>8 липня 2014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</si>
  <si>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</si>
  <si>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</si>
  <si>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</si>
  <si>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</si>
  <si>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</si>
  <si>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</si>
  <si>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</si>
  <si>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</si>
  <si>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</si>
  <si>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</si>
  <si>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</si>
  <si>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</si>
  <si>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</si>
  <si>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</si>
  <si>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</si>
  <si>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</si>
  <si>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перше півріччя 2014 року</t>
  </si>
  <si>
    <t>ТУ ДСА в Житомирській областi</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</si>
  <si>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</si>
  <si>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</si>
  <si>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</si>
  <si>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</si>
  <si>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</si>
  <si>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</si>
  <si>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</si>
  <si>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</si>
  <si>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</si>
  <si>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</si>
  <si>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04.12.2013 № 166)</t>
  </si>
  <si>
    <t>за погодженням з Держстатом України</t>
  </si>
  <si>
    <t>Форма № 10</t>
  </si>
  <si>
    <t xml:space="preserve">періодичність (квартальна, піврічна, 9 місяців, річна) </t>
  </si>
  <si>
    <t>ЗАТВЕРДЖЕНО</t>
  </si>
  <si>
    <t>Моштук Т.В.</t>
  </si>
  <si>
    <t>0412-37-33-31</t>
  </si>
  <si>
    <t>10014, м. Житомир майдан Соборний,1</t>
  </si>
  <si>
    <t>Морей В.В.</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</si>
</sst>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17">
    <font>
      <sz val="10"/>
      <name val="Arial"/>
      <family val="0"/>
    </font>
    <font>
      <b/>
      <sz val="12"/>
      <name val="Times New Roman"/>
      <family val="0"/>
    </font>
    <font>
      <b/>
      <sz val="11"/>
      <name val="Times New Roman"/>
      <family val="0"/>
    </font>
    <font>
      <b/>
      <sz val="9"/>
      <name val="Times New Roman"/>
      <family val="0"/>
    </font>
    <font>
      <b/>
      <sz val="14"/>
      <name val="Times New Roman"/>
      <family val="0"/>
    </font>
    <font>
      <sz val="9"/>
      <name val="Times New Roman"/>
      <family val="0"/>
    </font>
    <font>
      <i/>
      <sz val="9"/>
      <name val="Times New Roman"/>
      <family val="0"/>
    </font>
    <font>
      <b/>
      <sz val="11"/>
      <color indexed="8"/>
      <name val="Times New Roman"/>
      <family val="0"/>
    </font>
    <font>
      <sz val="10"/>
      <color indexed="8"/>
      <name val="Times New Roman"/>
      <family val="0"/>
    </font>
    <font>
      <b/>
      <sz val="10"/>
      <color indexed="8"/>
      <name val="Times New Roman"/>
      <family val="0"/>
    </font>
    <font>
      <sz val="11"/>
      <name val="Times New Roman"/>
      <family val="0"/>
    </font>
    <font>
      <sz val="10"/>
      <name val="Times New Roman"/>
      <family val="0"/>
    </font>
    <font>
      <b/>
      <sz val="10"/>
      <name val="Times New Roman"/>
      <family val="0"/>
    </font>
    <font>
      <sz val="8"/>
      <name val="Times New Roman"/>
      <family val="0"/>
    </font>
    <font>
      <sz val="11"/>
      <name val="Arial"/>
      <family val="0"/>
    </font>
    <font>
      <i/>
      <sz val="10"/>
      <name val="Times New Roman"/>
      <family val="0"/>
    </font>
    <font>
      <i/>
      <sz val="8"/>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top/>
      <bottom/>
    </border>
    <border>
      <left style="thin"/>
      <right/>
      <top style="thin"/>
      <bottom style="thin"/>
    </border>
    <border>
      <left/>
      <right/>
      <top style="thin"/>
      <bottom style="thin"/>
    </border>
    <border>
      <left/>
      <right style="thin"/>
      <top style="thin"/>
      <bottom style="thin"/>
    </border>
    <border>
      <left/>
      <right style="thin"/>
      <top/>
      <bottom/>
    </border>
    <border>
      <left style="thin"/>
      <right/>
      <top style="thin"/>
      <bottom/>
    </border>
    <border>
      <left style="thin"/>
      <right/>
      <top/>
      <bottom style="thin"/>
    </border>
    <border>
      <left/>
      <right style="thin"/>
      <top style="thin"/>
      <bottom/>
    </border>
    <border>
      <left style="thin"/>
      <right style="thin"/>
      <top style="thin"/>
      <bottom/>
    </border>
    <border>
      <left style="thin"/>
      <right style="thin"/>
      <top/>
      <bottom/>
    </border>
    <border>
      <left style="thin"/>
      <right style="thin"/>
      <top/>
      <bottom style="thin"/>
    </border>
    <border>
      <left/>
      <right style="thin"/>
      <top/>
      <bottom style="thin"/>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152">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protection/>
    </xf>
    <xf numFmtId="0" fontId="2"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2"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vertical="center" wrapText="1"/>
      <protection/>
    </xf>
    <xf numFmtId="0" fontId="5" fillId="0" borderId="2" xfId="0" applyNumberFormat="1" applyFont="1" applyFill="1" applyBorder="1" applyAlignment="1" applyProtection="1">
      <alignment vertical="center" wrapText="1"/>
      <protection/>
    </xf>
    <xf numFmtId="0" fontId="6" fillId="0" borderId="2"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vertical="center" wrapText="1"/>
      <protection/>
    </xf>
    <xf numFmtId="0" fontId="1" fillId="0" borderId="2"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5" fillId="0" borderId="2"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protection/>
    </xf>
    <xf numFmtId="1" fontId="5" fillId="0" borderId="2"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8" fillId="0" borderId="2"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protection/>
    </xf>
    <xf numFmtId="1" fontId="3" fillId="0" borderId="2"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center"/>
      <protection/>
    </xf>
    <xf numFmtId="0" fontId="11" fillId="0" borderId="2"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11"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0" fillId="0" borderId="1" xfId="0" applyNumberFormat="1" applyFont="1" applyFill="1" applyBorder="1" applyAlignment="1" applyProtection="1">
      <alignment vertical="center" wrapText="1"/>
      <protection/>
    </xf>
    <xf numFmtId="0" fontId="11" fillId="0" borderId="5"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horizontal="right" wrapText="1"/>
      <protection/>
    </xf>
    <xf numFmtId="0" fontId="13" fillId="0" borderId="0"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right" vertical="top"/>
      <protection/>
    </xf>
    <xf numFmtId="49" fontId="10" fillId="0" borderId="0" xfId="0" applyNumberFormat="1" applyFont="1" applyFill="1" applyBorder="1" applyAlignment="1" applyProtection="1">
      <alignment horizontal="right"/>
      <protection/>
    </xf>
    <xf numFmtId="0"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11" fillId="0" borderId="6" xfId="0" applyNumberFormat="1" applyFont="1" applyFill="1" applyBorder="1" applyAlignment="1" applyProtection="1">
      <alignment vertical="center" wrapText="1"/>
      <protection/>
    </xf>
    <xf numFmtId="49" fontId="13"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11" fillId="0" borderId="7" xfId="0" applyNumberFormat="1" applyFont="1" applyFill="1" applyBorder="1" applyAlignment="1" applyProtection="1">
      <alignment vertical="center" wrapText="1"/>
      <protection/>
    </xf>
    <xf numFmtId="49" fontId="11" fillId="0" borderId="0" xfId="0" applyNumberFormat="1" applyFont="1" applyFill="1" applyBorder="1" applyAlignment="1" applyProtection="1">
      <alignment horizontal="left"/>
      <protection/>
    </xf>
    <xf numFmtId="0" fontId="10" fillId="0" borderId="2" xfId="0" applyNumberFormat="1" applyFont="1" applyFill="1" applyBorder="1" applyAlignment="1" applyProtection="1">
      <alignment horizontal="center" vertical="center" wrapText="1"/>
      <protection/>
    </xf>
    <xf numFmtId="0" fontId="14" fillId="0" borderId="0" xfId="0" applyNumberFormat="1" applyFont="1" applyFill="1" applyBorder="1" applyAlignment="1" applyProtection="1">
      <alignment wrapText="1"/>
      <protection/>
    </xf>
    <xf numFmtId="1" fontId="10" fillId="0" borderId="2"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vertical="center"/>
      <protection/>
    </xf>
    <xf numFmtId="0" fontId="14" fillId="0" borderId="0"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protection/>
    </xf>
    <xf numFmtId="0" fontId="15" fillId="0" borderId="0" xfId="0" applyNumberFormat="1" applyFont="1" applyFill="1" applyBorder="1" applyAlignment="1" applyProtection="1">
      <alignment/>
      <protection/>
    </xf>
    <xf numFmtId="0" fontId="15"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1" fontId="2" fillId="0" borderId="2"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4"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15" fillId="0" borderId="9" xfId="0" applyNumberFormat="1" applyFont="1" applyFill="1" applyBorder="1" applyAlignment="1" applyProtection="1">
      <alignment/>
      <protection/>
    </xf>
    <xf numFmtId="0" fontId="5" fillId="0" borderId="4" xfId="0" applyNumberFormat="1" applyFont="1" applyFill="1" applyBorder="1" applyAlignment="1" applyProtection="1">
      <alignment horizontal="left" wrapText="1"/>
      <protection/>
    </xf>
    <xf numFmtId="0" fontId="0" fillId="0" borderId="4" xfId="0" applyNumberFormat="1" applyFont="1" applyFill="1" applyBorder="1" applyAlignment="1" applyProtection="1">
      <alignment/>
      <protection/>
    </xf>
    <xf numFmtId="0" fontId="5" fillId="0" borderId="4" xfId="0" applyNumberFormat="1" applyFont="1" applyFill="1" applyBorder="1" applyAlignment="1" applyProtection="1">
      <alignment/>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2" fillId="0" borderId="9" xfId="0" applyNumberFormat="1" applyFont="1" applyFill="1" applyBorder="1" applyAlignment="1" applyProtection="1">
      <alignment/>
      <protection/>
    </xf>
    <xf numFmtId="0" fontId="11" fillId="0" borderId="4"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15" fillId="0" borderId="3"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12" fillId="0" borderId="3" xfId="0" applyNumberFormat="1" applyFont="1" applyFill="1" applyBorder="1" applyAlignment="1" applyProtection="1">
      <alignment/>
      <protection/>
    </xf>
    <xf numFmtId="0" fontId="16" fillId="0" borderId="3" xfId="0" applyNumberFormat="1" applyFont="1" applyFill="1" applyBorder="1" applyAlignment="1" applyProtection="1">
      <alignment horizontal="center"/>
      <protection/>
    </xf>
    <xf numFmtId="0" fontId="0" fillId="0" borderId="11" xfId="0" applyNumberFormat="1" applyFont="1" applyFill="1" applyBorder="1" applyAlignment="1" applyProtection="1">
      <alignment/>
      <protection/>
    </xf>
    <xf numFmtId="0" fontId="5" fillId="0" borderId="8" xfId="0" applyNumberFormat="1" applyFont="1" applyFill="1" applyBorder="1" applyAlignment="1" applyProtection="1">
      <alignment horizontal="left" wrapText="1"/>
      <protection/>
    </xf>
    <xf numFmtId="0" fontId="12" fillId="0" borderId="0" xfId="0" applyNumberFormat="1" applyFont="1" applyFill="1" applyBorder="1" applyAlignment="1" applyProtection="1">
      <alignment horizontal="center"/>
      <protection/>
    </xf>
    <xf numFmtId="0" fontId="16" fillId="0" borderId="0" xfId="0" applyNumberFormat="1" applyFont="1" applyFill="1" applyBorder="1" applyAlignment="1" applyProtection="1">
      <alignment horizontal="center"/>
      <protection/>
    </xf>
    <xf numFmtId="0" fontId="12" fillId="0" borderId="2" xfId="0" applyNumberFormat="1" applyFont="1" applyFill="1" applyBorder="1" applyAlignment="1" applyProtection="1">
      <alignment horizontal="center"/>
      <protection/>
    </xf>
    <xf numFmtId="0" fontId="0" fillId="0" borderId="12" xfId="0" applyNumberFormat="1" applyFont="1" applyFill="1" applyBorder="1" applyAlignment="1" applyProtection="1">
      <alignment/>
      <protection/>
    </xf>
    <xf numFmtId="0" fontId="5" fillId="0" borderId="13" xfId="0" applyNumberFormat="1" applyFont="1" applyFill="1" applyBorder="1" applyAlignment="1" applyProtection="1">
      <alignment horizontal="left" wrapText="1"/>
      <protection/>
    </xf>
    <xf numFmtId="0" fontId="0" fillId="0" borderId="13" xfId="0" applyNumberFormat="1" applyFont="1" applyFill="1" applyBorder="1" applyAlignment="1" applyProtection="1">
      <alignment/>
      <protection/>
    </xf>
    <xf numFmtId="0" fontId="5" fillId="0" borderId="13" xfId="0" applyNumberFormat="1" applyFont="1" applyFill="1" applyBorder="1" applyAlignment="1" applyProtection="1">
      <alignment/>
      <protection/>
    </xf>
    <xf numFmtId="0" fontId="5" fillId="0" borderId="13" xfId="0" applyNumberFormat="1" applyFont="1" applyFill="1" applyBorder="1" applyAlignment="1" applyProtection="1">
      <alignment wrapText="1"/>
      <protection/>
    </xf>
    <xf numFmtId="0" fontId="5" fillId="0" borderId="14" xfId="0" applyNumberFormat="1" applyFont="1" applyFill="1" applyBorder="1" applyAlignment="1" applyProtection="1">
      <alignment wrapText="1"/>
      <protection/>
    </xf>
    <xf numFmtId="0" fontId="15" fillId="0" borderId="0" xfId="0" applyNumberFormat="1" applyFont="1" applyFill="1" applyBorder="1" applyAlignment="1" applyProtection="1">
      <alignment horizontal="center"/>
      <protection/>
    </xf>
    <xf numFmtId="0" fontId="0" fillId="0" borderId="15" xfId="0" applyNumberFormat="1" applyFont="1" applyFill="1" applyBorder="1" applyAlignment="1" applyProtection="1">
      <alignment/>
      <protection/>
    </xf>
    <xf numFmtId="0" fontId="1" fillId="0" borderId="0" xfId="0" applyNumberFormat="1" applyFont="1" applyFill="1" applyBorder="1" applyAlignment="1" applyProtection="1">
      <alignment wrapText="1"/>
      <protection/>
    </xf>
    <xf numFmtId="0" fontId="14" fillId="0" borderId="1"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vertical="center" wrapText="1"/>
      <protection/>
    </xf>
    <xf numFmtId="0" fontId="11" fillId="0" borderId="3" xfId="0" applyNumberFormat="1" applyFont="1" applyFill="1" applyBorder="1" applyAlignment="1" applyProtection="1">
      <alignment horizontal="center" vertical="top"/>
      <protection/>
    </xf>
    <xf numFmtId="0" fontId="11" fillId="0" borderId="5" xfId="0" applyNumberFormat="1" applyFont="1" applyFill="1" applyBorder="1" applyAlignment="1" applyProtection="1">
      <alignment horizontal="left" vertical="center" wrapText="1"/>
      <protection/>
    </xf>
    <xf numFmtId="0" fontId="11" fillId="0" borderId="6"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horizontal="left" vertical="center" wrapText="1"/>
      <protection/>
    </xf>
    <xf numFmtId="0" fontId="11" fillId="0" borderId="2"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horizontal="left"/>
      <protection/>
    </xf>
    <xf numFmtId="0" fontId="2"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wrapText="1"/>
      <protection/>
    </xf>
    <xf numFmtId="0" fontId="7" fillId="0" borderId="5" xfId="0" applyNumberFormat="1" applyFont="1" applyFill="1" applyBorder="1" applyAlignment="1" applyProtection="1">
      <alignment horizontal="center" vertical="center" wrapText="1"/>
      <protection/>
    </xf>
    <xf numFmtId="0" fontId="7" fillId="0" borderId="7"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protection/>
    </xf>
    <xf numFmtId="0" fontId="9" fillId="0" borderId="2" xfId="0" applyNumberFormat="1" applyFont="1" applyFill="1" applyBorder="1" applyAlignment="1" applyProtection="1">
      <alignment horizontal="center" vertical="center" wrapText="1"/>
      <protection/>
    </xf>
    <xf numFmtId="0" fontId="9" fillId="0" borderId="12" xfId="0" applyNumberFormat="1" applyFont="1" applyFill="1" applyBorder="1" applyAlignment="1" applyProtection="1">
      <alignment horizontal="center" vertical="center" wrapText="1"/>
      <protection/>
    </xf>
    <xf numFmtId="0" fontId="9" fillId="0" borderId="13" xfId="0" applyNumberFormat="1" applyFont="1" applyFill="1" applyBorder="1" applyAlignment="1" applyProtection="1">
      <alignment horizontal="center" vertical="center" wrapText="1"/>
      <protection/>
    </xf>
    <xf numFmtId="0" fontId="9" fillId="0" borderId="14" xfId="0" applyNumberFormat="1" applyFont="1" applyFill="1" applyBorder="1" applyAlignment="1" applyProtection="1">
      <alignment horizontal="center" vertical="center" wrapText="1"/>
      <protection/>
    </xf>
    <xf numFmtId="0" fontId="8" fillId="0" borderId="2" xfId="0" applyNumberFormat="1" applyFont="1" applyFill="1" applyBorder="1" applyAlignment="1" applyProtection="1">
      <alignment horizontal="center" vertical="center" wrapText="1"/>
      <protection/>
    </xf>
    <xf numFmtId="0" fontId="8" fillId="0" borderId="9"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8" fillId="0" borderId="13" xfId="0" applyNumberFormat="1" applyFont="1" applyFill="1" applyBorder="1" applyAlignment="1" applyProtection="1">
      <alignment horizontal="center" vertical="center" wrapText="1"/>
      <protection/>
    </xf>
    <xf numFmtId="0" fontId="8" fillId="0" borderId="14" xfId="0" applyNumberFormat="1" applyFont="1" applyFill="1" applyBorder="1" applyAlignment="1" applyProtection="1">
      <alignment horizontal="center" vertical="center" wrapText="1"/>
      <protection/>
    </xf>
    <xf numFmtId="0" fontId="9" fillId="0" borderId="5" xfId="0" applyNumberFormat="1" applyFont="1" applyFill="1" applyBorder="1" applyAlignment="1" applyProtection="1">
      <alignment horizontal="center" vertical="center" wrapText="1"/>
      <protection/>
    </xf>
    <xf numFmtId="0" fontId="9" fillId="0" borderId="7" xfId="0" applyNumberFormat="1" applyFont="1" applyFill="1" applyBorder="1" applyAlignment="1" applyProtection="1">
      <alignment horizontal="center" vertical="center" wrapText="1"/>
      <protection/>
    </xf>
    <xf numFmtId="49" fontId="10" fillId="0" borderId="0" xfId="0" applyNumberFormat="1" applyFont="1" applyFill="1" applyBorder="1" applyAlignment="1" applyProtection="1">
      <alignment horizontal="left" wrapText="1"/>
      <protection/>
    </xf>
    <xf numFmtId="0" fontId="12" fillId="0" borderId="2" xfId="0" applyNumberFormat="1" applyFont="1" applyFill="1" applyBorder="1" applyAlignment="1" applyProtection="1">
      <alignment horizontal="left" vertical="center" wrapText="1"/>
      <protection/>
    </xf>
    <xf numFmtId="0" fontId="11" fillId="0" borderId="4"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1" xfId="0" applyNumberFormat="1" applyFont="1" applyFill="1" applyBorder="1" applyAlignment="1" applyProtection="1">
      <alignment/>
      <protection/>
    </xf>
    <xf numFmtId="0" fontId="11" fillId="0" borderId="15" xfId="0" applyNumberFormat="1" applyFont="1" applyFill="1" applyBorder="1" applyAlignment="1" applyProtection="1">
      <alignment/>
      <protection/>
    </xf>
    <xf numFmtId="0" fontId="4" fillId="0" borderId="1" xfId="0" applyNumberFormat="1" applyFont="1" applyFill="1" applyBorder="1" applyAlignment="1" applyProtection="1">
      <alignment horizontal="center" vertical="center"/>
      <protection/>
    </xf>
    <xf numFmtId="0" fontId="11" fillId="0" borderId="4"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center" vertical="center" wrapText="1"/>
      <protection/>
    </xf>
    <xf numFmtId="0" fontId="5" fillId="0" borderId="4"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8" xfId="0" applyNumberFormat="1" applyFont="1" applyFill="1" applyBorder="1" applyAlignment="1" applyProtection="1">
      <alignment horizontal="left" wrapText="1"/>
      <protection/>
    </xf>
    <xf numFmtId="0" fontId="5" fillId="0" borderId="4" xfId="0" applyNumberFormat="1" applyFont="1" applyFill="1" applyBorder="1" applyAlignment="1" applyProtection="1">
      <alignment horizontal="left"/>
      <protection/>
    </xf>
    <xf numFmtId="0" fontId="5" fillId="0" borderId="0" xfId="0" applyNumberFormat="1" applyFont="1" applyFill="1" applyBorder="1" applyAlignment="1" applyProtection="1">
      <alignment horizontal="left"/>
      <protection/>
    </xf>
    <xf numFmtId="0" fontId="5" fillId="0" borderId="8"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12" fillId="0" borderId="5" xfId="0" applyNumberFormat="1" applyFont="1" applyFill="1" applyBorder="1" applyAlignment="1" applyProtection="1">
      <alignment horizontal="center"/>
      <protection/>
    </xf>
    <xf numFmtId="0" fontId="12" fillId="0" borderId="6" xfId="0" applyNumberFormat="1" applyFont="1" applyFill="1" applyBorder="1" applyAlignment="1" applyProtection="1">
      <alignment horizontal="center"/>
      <protection/>
    </xf>
    <xf numFmtId="0" fontId="12" fillId="0" borderId="7" xfId="0" applyNumberFormat="1" applyFont="1" applyFill="1" applyBorder="1" applyAlignment="1" applyProtection="1">
      <alignment horizontal="center"/>
      <protection/>
    </xf>
    <xf numFmtId="0" fontId="11" fillId="0" borderId="1" xfId="0" applyNumberFormat="1" applyFont="1" applyFill="1" applyBorder="1" applyAlignment="1" applyProtection="1">
      <alignment wrapText="1"/>
      <protection/>
    </xf>
    <xf numFmtId="0" fontId="11" fillId="0" borderId="10" xfId="0" applyNumberFormat="1" applyFont="1" applyFill="1" applyBorder="1" applyAlignment="1" applyProtection="1">
      <alignment/>
      <protection/>
    </xf>
    <xf numFmtId="0" fontId="16" fillId="0" borderId="9" xfId="0" applyNumberFormat="1" applyFont="1" applyFill="1" applyBorder="1" applyAlignment="1" applyProtection="1">
      <alignment horizontal="center"/>
      <protection/>
    </xf>
    <xf numFmtId="0" fontId="16" fillId="0" borderId="3" xfId="0" applyNumberFormat="1" applyFont="1" applyFill="1" applyBorder="1" applyAlignment="1" applyProtection="1">
      <alignment horizontal="center"/>
      <protection/>
    </xf>
    <xf numFmtId="0" fontId="16" fillId="0" borderId="11" xfId="0" applyNumberFormat="1" applyFont="1" applyFill="1" applyBorder="1" applyAlignment="1" applyProtection="1">
      <alignment horizontal="center"/>
      <protection/>
    </xf>
    <xf numFmtId="0" fontId="11" fillId="0" borderId="10" xfId="0" applyNumberFormat="1" applyFont="1" applyFill="1" applyBorder="1" applyAlignment="1" applyProtection="1">
      <alignment horizontal="left" wrapText="1"/>
      <protection/>
    </xf>
    <xf numFmtId="0" fontId="11" fillId="0" borderId="1" xfId="0" applyNumberFormat="1" applyFont="1" applyFill="1" applyBorder="1" applyAlignment="1" applyProtection="1">
      <alignment horizontal="left"/>
      <protection/>
    </xf>
    <xf numFmtId="0" fontId="11" fillId="0" borderId="15" xfId="0" applyNumberFormat="1" applyFont="1" applyFill="1" applyBorder="1" applyAlignment="1" applyProtection="1">
      <alignment horizontal="left"/>
      <protection/>
    </xf>
    <xf numFmtId="0" fontId="5" fillId="0" borderId="13" xfId="0" applyNumberFormat="1" applyFont="1" applyFill="1" applyBorder="1" applyAlignment="1" applyProtection="1">
      <alignment horizontal="center" wrapText="1"/>
      <protection/>
    </xf>
    <xf numFmtId="0" fontId="5" fillId="0" borderId="10" xfId="0" applyNumberFormat="1" applyFont="1" applyFill="1" applyBorder="1" applyAlignment="1" applyProtection="1">
      <alignment horizontal="left" wrapText="1"/>
      <protection/>
    </xf>
    <xf numFmtId="0" fontId="5" fillId="0" borderId="1" xfId="0" applyNumberFormat="1" applyFont="1" applyFill="1" applyBorder="1" applyAlignment="1" applyProtection="1">
      <alignment horizontal="left" wrapText="1"/>
      <protection/>
    </xf>
    <xf numFmtId="0" fontId="5" fillId="0" borderId="15" xfId="0" applyNumberFormat="1" applyFont="1" applyFill="1" applyBorder="1" applyAlignment="1" applyProtection="1">
      <alignment horizontal="left" wrapText="1"/>
      <protection/>
    </xf>
    <xf numFmtId="0" fontId="11" fillId="0" borderId="4"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10" fillId="0" borderId="0" xfId="0" applyNumberFormat="1" applyFont="1" applyFill="1" applyBorder="1" applyAlignment="1" applyProtection="1">
      <alignment horizontal="left" wrapText="1"/>
      <protection/>
    </xf>
  </cellXfs>
  <cellStyles count="2">
    <cellStyle name="Normal" xfId="0"/>
    <cellStyle name="Comma"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64"/>
  <sheetViews>
    <sheetView workbookViewId="0" topLeftCell="D43">
      <selection activeCell="N57" sqref="N57"/>
    </sheetView>
  </sheetViews>
  <sheetFormatPr defaultColWidth="9.140625" defaultRowHeight="12.75"/>
  <cols>
    <col min="1" max="1" width="3.8515625" style="0" customWidth="1"/>
    <col min="2" max="2" width="47.00390625" style="0" customWidth="1"/>
    <col min="3" max="3" width="11.28125" style="0" customWidth="1"/>
    <col min="4" max="4" width="13.8515625" style="0" customWidth="1"/>
    <col min="5" max="5" width="19.28125" style="0" customWidth="1"/>
    <col min="6" max="6" width="12.140625" style="0" customWidth="1"/>
    <col min="7" max="7" width="16.7109375" style="0" customWidth="1"/>
    <col min="8" max="8" width="19.28125" style="0" customWidth="1"/>
    <col min="9" max="9" width="14.00390625" style="0" customWidth="1"/>
    <col min="10" max="10" width="12.7109375" style="0" customWidth="1"/>
    <col min="11" max="11" width="11.8515625" style="0" customWidth="1"/>
    <col min="12" max="12" width="15.421875" style="0" customWidth="1"/>
    <col min="13" max="13" width="12.57421875" style="0" customWidth="1"/>
    <col min="14" max="14" width="15.421875" style="0" customWidth="1"/>
    <col min="16" max="16" width="12.00390625" style="0" customWidth="1"/>
    <col min="17" max="17" width="10.140625" style="0" customWidth="1"/>
    <col min="18" max="18" width="14.57421875" style="0" customWidth="1"/>
    <col min="19" max="19" width="14.421875" style="0" customWidth="1"/>
    <col min="20" max="20" width="13.7109375" style="0" customWidth="1"/>
  </cols>
  <sheetData>
    <row r="1" spans="1:8" ht="18.75" customHeight="1">
      <c r="A1" s="2"/>
      <c r="B1" s="95" t="s">
        <v>8</v>
      </c>
      <c r="C1" s="95"/>
      <c r="D1" s="95"/>
      <c r="E1" s="2"/>
      <c r="F1" s="2"/>
      <c r="G1" s="2"/>
      <c r="H1" s="2"/>
    </row>
    <row r="2" spans="1:20" ht="3" customHeight="1">
      <c r="A2" s="96"/>
      <c r="B2" s="96"/>
      <c r="C2" s="96"/>
      <c r="D2" s="96"/>
      <c r="E2" s="96"/>
      <c r="F2" s="96"/>
      <c r="G2" s="96"/>
      <c r="H2" s="96"/>
      <c r="I2" s="3"/>
      <c r="J2" s="3"/>
      <c r="K2" s="18"/>
      <c r="L2" s="18"/>
      <c r="M2" s="18"/>
      <c r="N2" s="18"/>
      <c r="O2" s="18"/>
      <c r="P2" s="18"/>
      <c r="Q2" s="18"/>
      <c r="R2" s="18"/>
      <c r="S2" s="18"/>
      <c r="T2" s="18"/>
    </row>
    <row r="3" spans="1:21" ht="60.75" customHeight="1">
      <c r="A3" s="97" t="s">
        <v>6</v>
      </c>
      <c r="B3" s="98" t="s">
        <v>9</v>
      </c>
      <c r="C3" s="99" t="s">
        <v>56</v>
      </c>
      <c r="D3" s="99"/>
      <c r="E3" s="103" t="s">
        <v>59</v>
      </c>
      <c r="F3" s="103"/>
      <c r="G3" s="100" t="s">
        <v>61</v>
      </c>
      <c r="H3" s="101"/>
      <c r="I3" s="115" t="s">
        <v>64</v>
      </c>
      <c r="J3" s="116"/>
      <c r="K3" s="100" t="s">
        <v>66</v>
      </c>
      <c r="L3" s="101"/>
      <c r="M3" s="99" t="s">
        <v>68</v>
      </c>
      <c r="N3" s="99"/>
      <c r="O3" s="102" t="s">
        <v>69</v>
      </c>
      <c r="P3" s="102"/>
      <c r="Q3" s="102"/>
      <c r="R3" s="102"/>
      <c r="S3" s="102"/>
      <c r="T3" s="102"/>
      <c r="U3" s="20"/>
    </row>
    <row r="4" spans="1:21" ht="12.75" customHeight="1">
      <c r="A4" s="97"/>
      <c r="B4" s="98"/>
      <c r="C4" s="104" t="s">
        <v>57</v>
      </c>
      <c r="D4" s="112" t="s">
        <v>58</v>
      </c>
      <c r="E4" s="104" t="s">
        <v>57</v>
      </c>
      <c r="F4" s="112" t="s">
        <v>60</v>
      </c>
      <c r="G4" s="112" t="s">
        <v>62</v>
      </c>
      <c r="H4" s="112" t="s">
        <v>63</v>
      </c>
      <c r="I4" s="112" t="s">
        <v>62</v>
      </c>
      <c r="J4" s="112" t="s">
        <v>65</v>
      </c>
      <c r="K4" s="112" t="s">
        <v>62</v>
      </c>
      <c r="L4" s="107" t="s">
        <v>67</v>
      </c>
      <c r="M4" s="112" t="s">
        <v>62</v>
      </c>
      <c r="N4" s="107" t="s">
        <v>67</v>
      </c>
      <c r="O4" s="107" t="s">
        <v>70</v>
      </c>
      <c r="P4" s="107"/>
      <c r="Q4" s="107" t="s">
        <v>72</v>
      </c>
      <c r="R4" s="107"/>
      <c r="S4" s="107"/>
      <c r="T4" s="107"/>
      <c r="U4" s="20"/>
    </row>
    <row r="5" spans="1:21" ht="30" customHeight="1">
      <c r="A5" s="97"/>
      <c r="B5" s="98"/>
      <c r="C5" s="105"/>
      <c r="D5" s="113"/>
      <c r="E5" s="105"/>
      <c r="F5" s="113"/>
      <c r="G5" s="113"/>
      <c r="H5" s="113"/>
      <c r="I5" s="113"/>
      <c r="J5" s="113"/>
      <c r="K5" s="113"/>
      <c r="L5" s="107"/>
      <c r="M5" s="113"/>
      <c r="N5" s="107"/>
      <c r="O5" s="107"/>
      <c r="P5" s="107"/>
      <c r="Q5" s="108" t="s">
        <v>73</v>
      </c>
      <c r="R5" s="109"/>
      <c r="S5" s="108" t="s">
        <v>74</v>
      </c>
      <c r="T5" s="109"/>
      <c r="U5" s="20"/>
    </row>
    <row r="6" spans="1:21" ht="35.25" customHeight="1">
      <c r="A6" s="97"/>
      <c r="B6" s="98"/>
      <c r="C6" s="105"/>
      <c r="D6" s="113"/>
      <c r="E6" s="105"/>
      <c r="F6" s="113"/>
      <c r="G6" s="113"/>
      <c r="H6" s="113"/>
      <c r="I6" s="113"/>
      <c r="J6" s="113"/>
      <c r="K6" s="113"/>
      <c r="L6" s="107"/>
      <c r="M6" s="113"/>
      <c r="N6" s="107"/>
      <c r="O6" s="107"/>
      <c r="P6" s="107"/>
      <c r="Q6" s="110"/>
      <c r="R6" s="111"/>
      <c r="S6" s="110"/>
      <c r="T6" s="111"/>
      <c r="U6" s="20"/>
    </row>
    <row r="7" spans="1:21" ht="63.75" customHeight="1">
      <c r="A7" s="97"/>
      <c r="B7" s="98"/>
      <c r="C7" s="106"/>
      <c r="D7" s="114"/>
      <c r="E7" s="106"/>
      <c r="F7" s="114"/>
      <c r="G7" s="114"/>
      <c r="H7" s="114"/>
      <c r="I7" s="114"/>
      <c r="J7" s="114"/>
      <c r="K7" s="114"/>
      <c r="L7" s="107"/>
      <c r="M7" s="114"/>
      <c r="N7" s="107"/>
      <c r="O7" s="19" t="s">
        <v>62</v>
      </c>
      <c r="P7" s="19" t="s">
        <v>71</v>
      </c>
      <c r="Q7" s="19" t="s">
        <v>62</v>
      </c>
      <c r="R7" s="19" t="s">
        <v>71</v>
      </c>
      <c r="S7" s="19" t="s">
        <v>62</v>
      </c>
      <c r="T7" s="19" t="s">
        <v>71</v>
      </c>
      <c r="U7" s="20"/>
    </row>
    <row r="8" spans="1:21" ht="15" customHeight="1">
      <c r="A8" s="5" t="s">
        <v>7</v>
      </c>
      <c r="B8" s="5" t="s">
        <v>10</v>
      </c>
      <c r="C8" s="5">
        <v>1</v>
      </c>
      <c r="D8" s="5">
        <v>2</v>
      </c>
      <c r="E8" s="5">
        <v>3</v>
      </c>
      <c r="F8" s="5">
        <v>4</v>
      </c>
      <c r="G8" s="5">
        <v>5</v>
      </c>
      <c r="H8" s="5">
        <v>6</v>
      </c>
      <c r="I8" s="5">
        <v>7</v>
      </c>
      <c r="J8" s="5">
        <v>8</v>
      </c>
      <c r="K8" s="5">
        <v>9</v>
      </c>
      <c r="L8" s="5">
        <v>10</v>
      </c>
      <c r="M8" s="5">
        <v>11</v>
      </c>
      <c r="N8" s="5">
        <v>12</v>
      </c>
      <c r="O8" s="5">
        <v>13</v>
      </c>
      <c r="P8" s="5">
        <v>14</v>
      </c>
      <c r="Q8" s="5">
        <v>15</v>
      </c>
      <c r="R8" s="5">
        <v>16</v>
      </c>
      <c r="S8" s="5">
        <v>17</v>
      </c>
      <c r="T8" s="5">
        <v>18</v>
      </c>
      <c r="U8" s="20"/>
    </row>
    <row r="9" spans="1:21" ht="24" customHeight="1">
      <c r="A9" s="5">
        <v>1</v>
      </c>
      <c r="B9" s="8" t="s">
        <v>11</v>
      </c>
      <c r="C9" s="4">
        <f aca="true" t="shared" si="0" ref="C9:T9">SUM(C10:C16,C19:C27)</f>
        <v>15504</v>
      </c>
      <c r="D9" s="4">
        <f t="shared" si="0"/>
        <v>19</v>
      </c>
      <c r="E9" s="21">
        <f t="shared" si="0"/>
        <v>5059441.819999991</v>
      </c>
      <c r="F9" s="21">
        <f t="shared" si="0"/>
        <v>12372.779999999999</v>
      </c>
      <c r="G9" s="4">
        <f t="shared" si="0"/>
        <v>11095</v>
      </c>
      <c r="H9" s="21">
        <f t="shared" si="0"/>
        <v>4290849</v>
      </c>
      <c r="I9" s="4">
        <f t="shared" si="0"/>
        <v>7</v>
      </c>
      <c r="J9" s="21">
        <f t="shared" si="0"/>
        <v>4766.3</v>
      </c>
      <c r="K9" s="4">
        <f t="shared" si="0"/>
        <v>553</v>
      </c>
      <c r="L9" s="21">
        <f t="shared" si="0"/>
        <v>182085.4799999999</v>
      </c>
      <c r="M9" s="21">
        <f t="shared" si="0"/>
        <v>1310</v>
      </c>
      <c r="N9" s="21">
        <f t="shared" si="0"/>
        <v>239900.5600000007</v>
      </c>
      <c r="O9" s="4">
        <f t="shared" si="0"/>
        <v>3285</v>
      </c>
      <c r="P9" s="21">
        <f t="shared" si="0"/>
        <v>770239.520000001</v>
      </c>
      <c r="Q9" s="4">
        <f t="shared" si="0"/>
        <v>0</v>
      </c>
      <c r="R9" s="21">
        <f t="shared" si="0"/>
        <v>0</v>
      </c>
      <c r="S9" s="4">
        <f t="shared" si="0"/>
        <v>3285</v>
      </c>
      <c r="T9" s="21">
        <f t="shared" si="0"/>
        <v>770239.520000001</v>
      </c>
      <c r="U9" s="20"/>
    </row>
    <row r="10" spans="1:21" ht="16.5" customHeight="1">
      <c r="A10" s="5">
        <v>2</v>
      </c>
      <c r="B10" s="9" t="s">
        <v>12</v>
      </c>
      <c r="C10" s="15">
        <v>7017</v>
      </c>
      <c r="D10" s="15">
        <v>11</v>
      </c>
      <c r="E10" s="17">
        <v>3536425.87999999</v>
      </c>
      <c r="F10" s="17">
        <v>10911.18</v>
      </c>
      <c r="G10" s="15">
        <v>5025</v>
      </c>
      <c r="H10" s="17">
        <v>2982572</v>
      </c>
      <c r="I10" s="17">
        <v>3</v>
      </c>
      <c r="J10" s="17">
        <v>3928.2</v>
      </c>
      <c r="K10" s="17">
        <v>186</v>
      </c>
      <c r="L10" s="17">
        <v>98817.42</v>
      </c>
      <c r="M10" s="17">
        <v>505</v>
      </c>
      <c r="N10" s="17">
        <v>127446.29</v>
      </c>
      <c r="O10" s="15">
        <f aca="true" t="shared" si="1" ref="O10:O27">SUM(Q10,S10)</f>
        <v>1619</v>
      </c>
      <c r="P10" s="17">
        <f aca="true" t="shared" si="2" ref="P10:P27">SUM(R10,T10)</f>
        <v>498665.94</v>
      </c>
      <c r="Q10" s="15"/>
      <c r="R10" s="17"/>
      <c r="S10" s="15">
        <v>1619</v>
      </c>
      <c r="T10" s="17">
        <v>498665.94</v>
      </c>
      <c r="U10" s="20"/>
    </row>
    <row r="11" spans="1:21" ht="19.5" customHeight="1">
      <c r="A11" s="5">
        <v>3</v>
      </c>
      <c r="B11" s="9" t="s">
        <v>13</v>
      </c>
      <c r="C11" s="15">
        <v>2377</v>
      </c>
      <c r="D11" s="15">
        <v>3</v>
      </c>
      <c r="E11" s="17">
        <v>578048.199999999</v>
      </c>
      <c r="F11" s="17">
        <v>730.8</v>
      </c>
      <c r="G11" s="15">
        <v>1699</v>
      </c>
      <c r="H11" s="17">
        <v>543216</v>
      </c>
      <c r="I11" s="17">
        <v>2</v>
      </c>
      <c r="J11" s="17">
        <v>487.2</v>
      </c>
      <c r="K11" s="15">
        <v>76</v>
      </c>
      <c r="L11" s="17">
        <v>41308.55</v>
      </c>
      <c r="M11" s="15">
        <v>96</v>
      </c>
      <c r="N11" s="17">
        <v>24802.81</v>
      </c>
      <c r="O11" s="15">
        <f t="shared" si="1"/>
        <v>576</v>
      </c>
      <c r="P11" s="17">
        <f t="shared" si="2"/>
        <v>138272.2</v>
      </c>
      <c r="Q11" s="15"/>
      <c r="R11" s="17"/>
      <c r="S11" s="15">
        <v>576</v>
      </c>
      <c r="T11" s="17">
        <v>138272.2</v>
      </c>
      <c r="U11" s="20"/>
    </row>
    <row r="12" spans="1:21" ht="15" customHeight="1">
      <c r="A12" s="5">
        <v>4</v>
      </c>
      <c r="B12" s="9" t="s">
        <v>14</v>
      </c>
      <c r="C12" s="15">
        <v>1589</v>
      </c>
      <c r="D12" s="15">
        <v>1</v>
      </c>
      <c r="E12" s="17">
        <v>376971</v>
      </c>
      <c r="F12" s="17">
        <v>243.6</v>
      </c>
      <c r="G12" s="15">
        <v>1544</v>
      </c>
      <c r="H12" s="17">
        <v>379709</v>
      </c>
      <c r="I12" s="17">
        <v>1</v>
      </c>
      <c r="J12" s="17">
        <v>243.6</v>
      </c>
      <c r="K12" s="15">
        <v>21</v>
      </c>
      <c r="L12" s="17">
        <v>5101.3</v>
      </c>
      <c r="M12" s="15">
        <v>36</v>
      </c>
      <c r="N12" s="17">
        <v>8755.4</v>
      </c>
      <c r="O12" s="15">
        <f t="shared" si="1"/>
        <v>36</v>
      </c>
      <c r="P12" s="17">
        <f t="shared" si="2"/>
        <v>8526</v>
      </c>
      <c r="Q12" s="15"/>
      <c r="R12" s="17"/>
      <c r="S12" s="15">
        <v>36</v>
      </c>
      <c r="T12" s="17">
        <v>8526</v>
      </c>
      <c r="U12" s="20"/>
    </row>
    <row r="13" spans="1:21" ht="15.75" customHeight="1">
      <c r="A13" s="5">
        <v>5</v>
      </c>
      <c r="B13" s="9" t="s">
        <v>15</v>
      </c>
      <c r="C13" s="15">
        <v>28</v>
      </c>
      <c r="D13" s="15"/>
      <c r="E13" s="17">
        <v>13049.91</v>
      </c>
      <c r="F13" s="17"/>
      <c r="G13" s="15">
        <v>27</v>
      </c>
      <c r="H13" s="17">
        <v>15952</v>
      </c>
      <c r="I13" s="17"/>
      <c r="J13" s="17"/>
      <c r="K13" s="17">
        <v>2</v>
      </c>
      <c r="L13" s="17">
        <v>750</v>
      </c>
      <c r="M13" s="17"/>
      <c r="N13" s="17"/>
      <c r="O13" s="15">
        <f t="shared" si="1"/>
        <v>1</v>
      </c>
      <c r="P13" s="17">
        <f t="shared" si="2"/>
        <v>375</v>
      </c>
      <c r="Q13" s="15"/>
      <c r="R13" s="17"/>
      <c r="S13" s="15">
        <v>1</v>
      </c>
      <c r="T13" s="17">
        <v>375</v>
      </c>
      <c r="U13" s="20"/>
    </row>
    <row r="14" spans="1:21" ht="16.5" customHeight="1">
      <c r="A14" s="5">
        <v>6</v>
      </c>
      <c r="B14" s="9" t="s">
        <v>16</v>
      </c>
      <c r="C14" s="15">
        <v>3435</v>
      </c>
      <c r="D14" s="15">
        <v>3</v>
      </c>
      <c r="E14" s="17">
        <v>418778.340000002</v>
      </c>
      <c r="F14" s="17">
        <v>365.4</v>
      </c>
      <c r="G14" s="15">
        <v>1905</v>
      </c>
      <c r="H14" s="17">
        <v>242344</v>
      </c>
      <c r="I14" s="17">
        <v>1</v>
      </c>
      <c r="J14" s="17">
        <v>107.3</v>
      </c>
      <c r="K14" s="17">
        <v>250</v>
      </c>
      <c r="L14" s="17">
        <v>33808.2099999999</v>
      </c>
      <c r="M14" s="17">
        <v>670</v>
      </c>
      <c r="N14" s="17">
        <v>78530.6600000007</v>
      </c>
      <c r="O14" s="15">
        <f t="shared" si="1"/>
        <v>924</v>
      </c>
      <c r="P14" s="17">
        <f t="shared" si="2"/>
        <v>108566.380000001</v>
      </c>
      <c r="Q14" s="15"/>
      <c r="R14" s="17"/>
      <c r="S14" s="15">
        <v>924</v>
      </c>
      <c r="T14" s="17">
        <v>108566.380000001</v>
      </c>
      <c r="U14" s="20"/>
    </row>
    <row r="15" spans="1:21" ht="21" customHeight="1">
      <c r="A15" s="5">
        <v>7</v>
      </c>
      <c r="B15" s="9" t="s">
        <v>17</v>
      </c>
      <c r="C15" s="15">
        <v>778</v>
      </c>
      <c r="D15" s="15">
        <v>1</v>
      </c>
      <c r="E15" s="17">
        <v>96546.8</v>
      </c>
      <c r="F15" s="17">
        <v>121.8</v>
      </c>
      <c r="G15" s="15">
        <v>643</v>
      </c>
      <c r="H15" s="17">
        <v>88917</v>
      </c>
      <c r="I15" s="17"/>
      <c r="J15" s="17"/>
      <c r="K15" s="17">
        <v>16</v>
      </c>
      <c r="L15" s="17">
        <v>2056.4</v>
      </c>
      <c r="M15" s="17">
        <v>2</v>
      </c>
      <c r="N15" s="17">
        <v>121.8</v>
      </c>
      <c r="O15" s="15">
        <f t="shared" si="1"/>
        <v>108</v>
      </c>
      <c r="P15" s="17">
        <f t="shared" si="2"/>
        <v>13154.4</v>
      </c>
      <c r="Q15" s="15"/>
      <c r="R15" s="17"/>
      <c r="S15" s="15">
        <v>108</v>
      </c>
      <c r="T15" s="17">
        <v>13154.4</v>
      </c>
      <c r="U15" s="20"/>
    </row>
    <row r="16" spans="1:21" ht="33.75" customHeight="1">
      <c r="A16" s="5">
        <v>8</v>
      </c>
      <c r="B16" s="9" t="s">
        <v>18</v>
      </c>
      <c r="C16" s="17">
        <f aca="true" t="shared" si="3" ref="C16:N16">SUM(C17:C18)</f>
        <v>6</v>
      </c>
      <c r="D16" s="17">
        <f t="shared" si="3"/>
        <v>0</v>
      </c>
      <c r="E16" s="17">
        <f t="shared" si="3"/>
        <v>1574.3999999999999</v>
      </c>
      <c r="F16" s="17">
        <f t="shared" si="3"/>
        <v>0</v>
      </c>
      <c r="G16" s="17">
        <f t="shared" si="3"/>
        <v>4</v>
      </c>
      <c r="H16" s="17">
        <f t="shared" si="3"/>
        <v>1232</v>
      </c>
      <c r="I16" s="17">
        <f t="shared" si="3"/>
        <v>0</v>
      </c>
      <c r="J16" s="17">
        <f t="shared" si="3"/>
        <v>0</v>
      </c>
      <c r="K16" s="17">
        <f t="shared" si="3"/>
        <v>0</v>
      </c>
      <c r="L16" s="17">
        <f t="shared" si="3"/>
        <v>0</v>
      </c>
      <c r="M16" s="17">
        <f t="shared" si="3"/>
        <v>0</v>
      </c>
      <c r="N16" s="17">
        <f t="shared" si="3"/>
        <v>0</v>
      </c>
      <c r="O16" s="17">
        <f t="shared" si="1"/>
        <v>1</v>
      </c>
      <c r="P16" s="17">
        <f t="shared" si="2"/>
        <v>243.6</v>
      </c>
      <c r="Q16" s="17">
        <f>SUM(Q17:Q18)</f>
        <v>0</v>
      </c>
      <c r="R16" s="17">
        <f>SUM(R17:R18)</f>
        <v>0</v>
      </c>
      <c r="S16" s="17">
        <f>SUM(S17:S18)</f>
        <v>1</v>
      </c>
      <c r="T16" s="17">
        <f>SUM(T17:T18)</f>
        <v>243.6</v>
      </c>
      <c r="U16" s="20"/>
    </row>
    <row r="17" spans="1:21" ht="12.75">
      <c r="A17" s="5">
        <v>9</v>
      </c>
      <c r="B17" s="10" t="s">
        <v>13</v>
      </c>
      <c r="C17" s="15">
        <v>1</v>
      </c>
      <c r="D17" s="15"/>
      <c r="E17" s="17">
        <v>243.6</v>
      </c>
      <c r="F17" s="17"/>
      <c r="G17" s="15">
        <v>1</v>
      </c>
      <c r="H17" s="17">
        <v>244</v>
      </c>
      <c r="I17" s="17"/>
      <c r="J17" s="17"/>
      <c r="K17" s="15"/>
      <c r="L17" s="17"/>
      <c r="M17" s="15"/>
      <c r="N17" s="17"/>
      <c r="O17" s="15">
        <f t="shared" si="1"/>
        <v>0</v>
      </c>
      <c r="P17" s="17">
        <f t="shared" si="2"/>
        <v>0</v>
      </c>
      <c r="Q17" s="15"/>
      <c r="R17" s="17"/>
      <c r="S17" s="15"/>
      <c r="T17" s="17"/>
      <c r="U17" s="20"/>
    </row>
    <row r="18" spans="1:21" ht="23.25" customHeight="1">
      <c r="A18" s="5">
        <v>10</v>
      </c>
      <c r="B18" s="10" t="s">
        <v>19</v>
      </c>
      <c r="C18" s="15">
        <v>5</v>
      </c>
      <c r="D18" s="15"/>
      <c r="E18" s="17">
        <v>1330.8</v>
      </c>
      <c r="F18" s="17"/>
      <c r="G18" s="15">
        <v>3</v>
      </c>
      <c r="H18" s="17">
        <v>988</v>
      </c>
      <c r="I18" s="17"/>
      <c r="J18" s="17"/>
      <c r="K18" s="15"/>
      <c r="L18" s="17"/>
      <c r="M18" s="15"/>
      <c r="N18" s="17"/>
      <c r="O18" s="15">
        <f t="shared" si="1"/>
        <v>1</v>
      </c>
      <c r="P18" s="17">
        <f t="shared" si="2"/>
        <v>243.6</v>
      </c>
      <c r="Q18" s="15"/>
      <c r="R18" s="17"/>
      <c r="S18" s="15">
        <v>1</v>
      </c>
      <c r="T18" s="17">
        <v>243.6</v>
      </c>
      <c r="U18" s="20"/>
    </row>
    <row r="19" spans="1:21" ht="17.25" customHeight="1">
      <c r="A19" s="5">
        <v>11</v>
      </c>
      <c r="B19" s="9" t="s">
        <v>20</v>
      </c>
      <c r="C19" s="15">
        <v>119</v>
      </c>
      <c r="D19" s="15"/>
      <c r="E19" s="17">
        <v>14494.2</v>
      </c>
      <c r="F19" s="17"/>
      <c r="G19" s="15">
        <v>111</v>
      </c>
      <c r="H19" s="17">
        <v>13552</v>
      </c>
      <c r="I19" s="17"/>
      <c r="J19" s="17"/>
      <c r="K19" s="15">
        <v>2</v>
      </c>
      <c r="L19" s="17">
        <v>243.6</v>
      </c>
      <c r="M19" s="15"/>
      <c r="N19" s="17"/>
      <c r="O19" s="15">
        <f t="shared" si="1"/>
        <v>4</v>
      </c>
      <c r="P19" s="17">
        <f t="shared" si="2"/>
        <v>487.2</v>
      </c>
      <c r="Q19" s="15"/>
      <c r="R19" s="17"/>
      <c r="S19" s="15">
        <v>4</v>
      </c>
      <c r="T19" s="17">
        <v>487.2</v>
      </c>
      <c r="U19" s="20"/>
    </row>
    <row r="20" spans="1:21" ht="30" customHeight="1">
      <c r="A20" s="5">
        <v>12</v>
      </c>
      <c r="B20" s="9" t="s">
        <v>21</v>
      </c>
      <c r="C20" s="15">
        <v>8</v>
      </c>
      <c r="D20" s="15"/>
      <c r="E20" s="17">
        <v>1887.59</v>
      </c>
      <c r="F20" s="17"/>
      <c r="G20" s="15">
        <v>8</v>
      </c>
      <c r="H20" s="17">
        <v>1442</v>
      </c>
      <c r="I20" s="17"/>
      <c r="J20" s="17"/>
      <c r="K20" s="15"/>
      <c r="L20" s="17"/>
      <c r="M20" s="15"/>
      <c r="N20" s="17"/>
      <c r="O20" s="15">
        <f t="shared" si="1"/>
        <v>0</v>
      </c>
      <c r="P20" s="17">
        <f t="shared" si="2"/>
        <v>0</v>
      </c>
      <c r="Q20" s="15"/>
      <c r="R20" s="17"/>
      <c r="S20" s="15"/>
      <c r="T20" s="17"/>
      <c r="U20" s="20"/>
    </row>
    <row r="21" spans="1:21" ht="30" customHeight="1">
      <c r="A21" s="5">
        <v>13</v>
      </c>
      <c r="B21" s="9" t="s">
        <v>22</v>
      </c>
      <c r="C21" s="15">
        <v>26</v>
      </c>
      <c r="D21" s="15"/>
      <c r="E21" s="17">
        <v>6318.7</v>
      </c>
      <c r="F21" s="17"/>
      <c r="G21" s="15">
        <v>25</v>
      </c>
      <c r="H21" s="17">
        <v>6593</v>
      </c>
      <c r="I21" s="17"/>
      <c r="J21" s="17"/>
      <c r="K21" s="15"/>
      <c r="L21" s="17"/>
      <c r="M21" s="15"/>
      <c r="N21" s="17"/>
      <c r="O21" s="15">
        <f t="shared" si="1"/>
        <v>0</v>
      </c>
      <c r="P21" s="17">
        <f t="shared" si="2"/>
        <v>0</v>
      </c>
      <c r="Q21" s="15"/>
      <c r="R21" s="17"/>
      <c r="S21" s="15"/>
      <c r="T21" s="17"/>
      <c r="U21" s="20"/>
    </row>
    <row r="22" spans="1:21" ht="18.75" customHeight="1">
      <c r="A22" s="5">
        <v>14</v>
      </c>
      <c r="B22" s="9" t="s">
        <v>23</v>
      </c>
      <c r="C22" s="15">
        <v>2</v>
      </c>
      <c r="D22" s="15"/>
      <c r="E22" s="17">
        <v>121.8</v>
      </c>
      <c r="F22" s="17"/>
      <c r="G22" s="15">
        <v>2</v>
      </c>
      <c r="H22" s="17">
        <v>244</v>
      </c>
      <c r="I22" s="17"/>
      <c r="J22" s="17"/>
      <c r="K22" s="15"/>
      <c r="L22" s="17"/>
      <c r="M22" s="15"/>
      <c r="N22" s="17"/>
      <c r="O22" s="15">
        <f t="shared" si="1"/>
        <v>0</v>
      </c>
      <c r="P22" s="17">
        <f t="shared" si="2"/>
        <v>0</v>
      </c>
      <c r="Q22" s="15"/>
      <c r="R22" s="17"/>
      <c r="S22" s="15"/>
      <c r="T22" s="17"/>
      <c r="U22" s="20"/>
    </row>
    <row r="23" spans="1:21" ht="17.25" customHeight="1">
      <c r="A23" s="5">
        <v>15</v>
      </c>
      <c r="B23" s="9" t="s">
        <v>24</v>
      </c>
      <c r="C23" s="15">
        <v>86</v>
      </c>
      <c r="D23" s="15"/>
      <c r="E23" s="17">
        <v>10718.4</v>
      </c>
      <c r="F23" s="17"/>
      <c r="G23" s="15">
        <v>70</v>
      </c>
      <c r="H23" s="17">
        <v>8761</v>
      </c>
      <c r="I23" s="17"/>
      <c r="J23" s="17"/>
      <c r="K23" s="15"/>
      <c r="L23" s="17"/>
      <c r="M23" s="15"/>
      <c r="N23" s="17"/>
      <c r="O23" s="15">
        <f t="shared" si="1"/>
        <v>16</v>
      </c>
      <c r="P23" s="17">
        <f t="shared" si="2"/>
        <v>1948.8</v>
      </c>
      <c r="Q23" s="15"/>
      <c r="R23" s="17"/>
      <c r="S23" s="15">
        <v>16</v>
      </c>
      <c r="T23" s="17">
        <v>1948.8</v>
      </c>
      <c r="U23" s="20"/>
    </row>
    <row r="24" spans="1:21" ht="25.5" customHeight="1">
      <c r="A24" s="5">
        <v>16</v>
      </c>
      <c r="B24" s="9" t="s">
        <v>25</v>
      </c>
      <c r="C24" s="15">
        <v>32</v>
      </c>
      <c r="D24" s="15"/>
      <c r="E24" s="17">
        <v>4384.8</v>
      </c>
      <c r="F24" s="17"/>
      <c r="G24" s="15">
        <v>32</v>
      </c>
      <c r="H24" s="17">
        <v>6315</v>
      </c>
      <c r="I24" s="17"/>
      <c r="J24" s="17"/>
      <c r="K24" s="15"/>
      <c r="L24" s="17"/>
      <c r="M24" s="15"/>
      <c r="N24" s="17"/>
      <c r="O24" s="15">
        <f t="shared" si="1"/>
        <v>0</v>
      </c>
      <c r="P24" s="17">
        <f t="shared" si="2"/>
        <v>0</v>
      </c>
      <c r="Q24" s="15"/>
      <c r="R24" s="17"/>
      <c r="S24" s="15"/>
      <c r="T24" s="17"/>
      <c r="U24" s="20"/>
    </row>
    <row r="25" spans="1:21" ht="17.25" customHeight="1">
      <c r="A25" s="5">
        <v>17</v>
      </c>
      <c r="B25" s="9" t="s">
        <v>26</v>
      </c>
      <c r="C25" s="15"/>
      <c r="D25" s="15"/>
      <c r="E25" s="17"/>
      <c r="F25" s="17"/>
      <c r="G25" s="15"/>
      <c r="H25" s="17"/>
      <c r="I25" s="17"/>
      <c r="J25" s="17"/>
      <c r="K25" s="15"/>
      <c r="L25" s="17"/>
      <c r="M25" s="15"/>
      <c r="N25" s="17"/>
      <c r="O25" s="15">
        <f t="shared" si="1"/>
        <v>0</v>
      </c>
      <c r="P25" s="17">
        <f t="shared" si="2"/>
        <v>0</v>
      </c>
      <c r="Q25" s="15"/>
      <c r="R25" s="17"/>
      <c r="S25" s="15"/>
      <c r="T25" s="17"/>
      <c r="U25" s="20"/>
    </row>
    <row r="26" spans="1:21" ht="26.25" customHeight="1">
      <c r="A26" s="5">
        <v>18</v>
      </c>
      <c r="B26" s="9" t="s">
        <v>27</v>
      </c>
      <c r="C26" s="15"/>
      <c r="D26" s="15"/>
      <c r="E26" s="17"/>
      <c r="F26" s="17"/>
      <c r="G26" s="15"/>
      <c r="H26" s="17"/>
      <c r="I26" s="17"/>
      <c r="J26" s="17"/>
      <c r="K26" s="15"/>
      <c r="L26" s="17"/>
      <c r="M26" s="15"/>
      <c r="N26" s="17"/>
      <c r="O26" s="15">
        <f t="shared" si="1"/>
        <v>0</v>
      </c>
      <c r="P26" s="17">
        <f t="shared" si="2"/>
        <v>0</v>
      </c>
      <c r="Q26" s="15"/>
      <c r="R26" s="17"/>
      <c r="S26" s="15"/>
      <c r="T26" s="17"/>
      <c r="U26" s="20"/>
    </row>
    <row r="27" spans="1:21" ht="25.5" customHeight="1">
      <c r="A27" s="5">
        <v>19</v>
      </c>
      <c r="B27" s="9" t="s">
        <v>28</v>
      </c>
      <c r="C27" s="15">
        <v>1</v>
      </c>
      <c r="D27" s="15"/>
      <c r="E27" s="17">
        <v>121.8</v>
      </c>
      <c r="F27" s="17"/>
      <c r="G27" s="15"/>
      <c r="H27" s="17"/>
      <c r="I27" s="17"/>
      <c r="J27" s="17"/>
      <c r="K27" s="15"/>
      <c r="L27" s="17"/>
      <c r="M27" s="15">
        <v>1</v>
      </c>
      <c r="N27" s="17">
        <v>243.6</v>
      </c>
      <c r="O27" s="15">
        <f t="shared" si="1"/>
        <v>0</v>
      </c>
      <c r="P27" s="17">
        <f t="shared" si="2"/>
        <v>0</v>
      </c>
      <c r="Q27" s="15"/>
      <c r="R27" s="17"/>
      <c r="S27" s="15"/>
      <c r="T27" s="17"/>
      <c r="U27" s="20"/>
    </row>
    <row r="28" spans="1:21" ht="28.5" customHeight="1">
      <c r="A28" s="5">
        <v>20</v>
      </c>
      <c r="B28" s="8" t="s">
        <v>29</v>
      </c>
      <c r="C28" s="4">
        <f aca="true" t="shared" si="4" ref="C28:T28">SUM(C29:C43)</f>
        <v>0</v>
      </c>
      <c r="D28" s="4">
        <f t="shared" si="4"/>
        <v>0</v>
      </c>
      <c r="E28" s="21">
        <f t="shared" si="4"/>
        <v>0</v>
      </c>
      <c r="F28" s="21">
        <f t="shared" si="4"/>
        <v>0</v>
      </c>
      <c r="G28" s="4">
        <f t="shared" si="4"/>
        <v>0</v>
      </c>
      <c r="H28" s="21">
        <f t="shared" si="4"/>
        <v>0</v>
      </c>
      <c r="I28" s="4">
        <f t="shared" si="4"/>
        <v>0</v>
      </c>
      <c r="J28" s="21">
        <f t="shared" si="4"/>
        <v>0</v>
      </c>
      <c r="K28" s="4">
        <f t="shared" si="4"/>
        <v>0</v>
      </c>
      <c r="L28" s="21">
        <f t="shared" si="4"/>
        <v>0</v>
      </c>
      <c r="M28" s="4">
        <f t="shared" si="4"/>
        <v>0</v>
      </c>
      <c r="N28" s="21">
        <f t="shared" si="4"/>
        <v>0</v>
      </c>
      <c r="O28" s="4">
        <f t="shared" si="4"/>
        <v>0</v>
      </c>
      <c r="P28" s="21">
        <f t="shared" si="4"/>
        <v>0</v>
      </c>
      <c r="Q28" s="4">
        <f t="shared" si="4"/>
        <v>0</v>
      </c>
      <c r="R28" s="21">
        <f t="shared" si="4"/>
        <v>0</v>
      </c>
      <c r="S28" s="4">
        <f t="shared" si="4"/>
        <v>0</v>
      </c>
      <c r="T28" s="21">
        <f t="shared" si="4"/>
        <v>0</v>
      </c>
      <c r="U28" s="20"/>
    </row>
    <row r="29" spans="1:21" ht="15.75" customHeight="1">
      <c r="A29" s="5">
        <v>21</v>
      </c>
      <c r="B29" s="9" t="s">
        <v>12</v>
      </c>
      <c r="C29" s="15"/>
      <c r="D29" s="15"/>
      <c r="E29" s="17"/>
      <c r="F29" s="17"/>
      <c r="G29" s="15"/>
      <c r="H29" s="17"/>
      <c r="I29" s="15"/>
      <c r="J29" s="17"/>
      <c r="K29" s="15"/>
      <c r="L29" s="17"/>
      <c r="M29" s="15"/>
      <c r="N29" s="17"/>
      <c r="O29" s="15">
        <f aca="true" t="shared" si="5" ref="O29:O43">SUM(Q29,S29)</f>
        <v>0</v>
      </c>
      <c r="P29" s="17">
        <f aca="true" t="shared" si="6" ref="P29:P43">SUM(R29,T29)</f>
        <v>0</v>
      </c>
      <c r="Q29" s="15"/>
      <c r="R29" s="17"/>
      <c r="S29" s="15"/>
      <c r="T29" s="17"/>
      <c r="U29" s="20"/>
    </row>
    <row r="30" spans="1:21" ht="12" customHeight="1">
      <c r="A30" s="5">
        <v>22</v>
      </c>
      <c r="B30" s="9" t="s">
        <v>13</v>
      </c>
      <c r="C30" s="15"/>
      <c r="D30" s="15"/>
      <c r="E30" s="17"/>
      <c r="F30" s="17"/>
      <c r="G30" s="15"/>
      <c r="H30" s="17"/>
      <c r="I30" s="15"/>
      <c r="J30" s="17"/>
      <c r="K30" s="15"/>
      <c r="L30" s="17"/>
      <c r="M30" s="15"/>
      <c r="N30" s="17"/>
      <c r="O30" s="15">
        <f t="shared" si="5"/>
        <v>0</v>
      </c>
      <c r="P30" s="17">
        <f t="shared" si="6"/>
        <v>0</v>
      </c>
      <c r="Q30" s="15"/>
      <c r="R30" s="17"/>
      <c r="S30" s="15"/>
      <c r="T30" s="17"/>
      <c r="U30" s="20"/>
    </row>
    <row r="31" spans="1:21" ht="12" customHeight="1">
      <c r="A31" s="5">
        <v>23</v>
      </c>
      <c r="B31" s="9" t="s">
        <v>30</v>
      </c>
      <c r="C31" s="15"/>
      <c r="D31" s="15"/>
      <c r="E31" s="17"/>
      <c r="F31" s="17"/>
      <c r="G31" s="15"/>
      <c r="H31" s="17"/>
      <c r="I31" s="15"/>
      <c r="J31" s="17"/>
      <c r="K31" s="15"/>
      <c r="L31" s="17"/>
      <c r="M31" s="15"/>
      <c r="N31" s="17"/>
      <c r="O31" s="15">
        <f t="shared" si="5"/>
        <v>0</v>
      </c>
      <c r="P31" s="17">
        <f t="shared" si="6"/>
        <v>0</v>
      </c>
      <c r="Q31" s="15"/>
      <c r="R31" s="17"/>
      <c r="S31" s="15"/>
      <c r="T31" s="17"/>
      <c r="U31" s="20"/>
    </row>
    <row r="32" spans="1:21" ht="12" customHeight="1">
      <c r="A32" s="5">
        <v>24</v>
      </c>
      <c r="B32" s="9" t="s">
        <v>31</v>
      </c>
      <c r="C32" s="15"/>
      <c r="D32" s="15"/>
      <c r="E32" s="17"/>
      <c r="F32" s="17"/>
      <c r="G32" s="15"/>
      <c r="H32" s="17"/>
      <c r="I32" s="15"/>
      <c r="J32" s="17"/>
      <c r="K32" s="15"/>
      <c r="L32" s="17"/>
      <c r="M32" s="15"/>
      <c r="N32" s="17"/>
      <c r="O32" s="15">
        <f t="shared" si="5"/>
        <v>0</v>
      </c>
      <c r="P32" s="17">
        <f t="shared" si="6"/>
        <v>0</v>
      </c>
      <c r="Q32" s="15"/>
      <c r="R32" s="17"/>
      <c r="S32" s="15"/>
      <c r="T32" s="17"/>
      <c r="U32" s="20"/>
    </row>
    <row r="33" spans="1:21" ht="24" customHeight="1">
      <c r="A33" s="5">
        <v>25</v>
      </c>
      <c r="B33" s="9" t="s">
        <v>22</v>
      </c>
      <c r="C33" s="15"/>
      <c r="D33" s="15"/>
      <c r="E33" s="17"/>
      <c r="F33" s="17"/>
      <c r="G33" s="15"/>
      <c r="H33" s="17"/>
      <c r="I33" s="15"/>
      <c r="J33" s="17"/>
      <c r="K33" s="15"/>
      <c r="L33" s="17"/>
      <c r="M33" s="15"/>
      <c r="N33" s="17"/>
      <c r="O33" s="15">
        <f t="shared" si="5"/>
        <v>0</v>
      </c>
      <c r="P33" s="17">
        <f t="shared" si="6"/>
        <v>0</v>
      </c>
      <c r="Q33" s="15"/>
      <c r="R33" s="17"/>
      <c r="S33" s="15"/>
      <c r="T33" s="17"/>
      <c r="U33" s="20"/>
    </row>
    <row r="34" spans="1:21" ht="12" customHeight="1">
      <c r="A34" s="5">
        <v>26</v>
      </c>
      <c r="B34" s="9" t="s">
        <v>32</v>
      </c>
      <c r="C34" s="15"/>
      <c r="D34" s="15"/>
      <c r="E34" s="17"/>
      <c r="F34" s="17"/>
      <c r="G34" s="15"/>
      <c r="H34" s="17"/>
      <c r="I34" s="15"/>
      <c r="J34" s="17"/>
      <c r="K34" s="15"/>
      <c r="L34" s="17"/>
      <c r="M34" s="15"/>
      <c r="N34" s="17"/>
      <c r="O34" s="15">
        <f t="shared" si="5"/>
        <v>0</v>
      </c>
      <c r="P34" s="17">
        <f t="shared" si="6"/>
        <v>0</v>
      </c>
      <c r="Q34" s="15"/>
      <c r="R34" s="17"/>
      <c r="S34" s="15"/>
      <c r="T34" s="17"/>
      <c r="U34" s="20"/>
    </row>
    <row r="35" spans="1:21" ht="12" customHeight="1">
      <c r="A35" s="5">
        <v>27</v>
      </c>
      <c r="B35" s="9" t="s">
        <v>26</v>
      </c>
      <c r="C35" s="15"/>
      <c r="D35" s="15"/>
      <c r="E35" s="17"/>
      <c r="F35" s="17"/>
      <c r="G35" s="15"/>
      <c r="H35" s="17"/>
      <c r="I35" s="15"/>
      <c r="J35" s="17"/>
      <c r="K35" s="15"/>
      <c r="L35" s="17"/>
      <c r="M35" s="15"/>
      <c r="N35" s="17"/>
      <c r="O35" s="15">
        <f t="shared" si="5"/>
        <v>0</v>
      </c>
      <c r="P35" s="17">
        <f t="shared" si="6"/>
        <v>0</v>
      </c>
      <c r="Q35" s="15"/>
      <c r="R35" s="17"/>
      <c r="S35" s="15"/>
      <c r="T35" s="17"/>
      <c r="U35" s="20"/>
    </row>
    <row r="36" spans="1:21" ht="24" customHeight="1">
      <c r="A36" s="5">
        <v>28</v>
      </c>
      <c r="B36" s="9" t="s">
        <v>33</v>
      </c>
      <c r="C36" s="15"/>
      <c r="D36" s="15"/>
      <c r="E36" s="17"/>
      <c r="F36" s="17"/>
      <c r="G36" s="15"/>
      <c r="H36" s="17"/>
      <c r="I36" s="15"/>
      <c r="J36" s="17"/>
      <c r="K36" s="15"/>
      <c r="L36" s="17"/>
      <c r="M36" s="15"/>
      <c r="N36" s="17"/>
      <c r="O36" s="15">
        <f t="shared" si="5"/>
        <v>0</v>
      </c>
      <c r="P36" s="17">
        <f t="shared" si="6"/>
        <v>0</v>
      </c>
      <c r="Q36" s="15"/>
      <c r="R36" s="17"/>
      <c r="S36" s="15"/>
      <c r="T36" s="17"/>
      <c r="U36" s="20"/>
    </row>
    <row r="37" spans="1:21" ht="24" customHeight="1">
      <c r="A37" s="5">
        <v>29</v>
      </c>
      <c r="B37" s="9" t="s">
        <v>28</v>
      </c>
      <c r="C37" s="15"/>
      <c r="D37" s="15"/>
      <c r="E37" s="17"/>
      <c r="F37" s="17"/>
      <c r="G37" s="15"/>
      <c r="H37" s="17"/>
      <c r="I37" s="15"/>
      <c r="J37" s="17"/>
      <c r="K37" s="15"/>
      <c r="L37" s="17"/>
      <c r="M37" s="15"/>
      <c r="N37" s="17"/>
      <c r="O37" s="15">
        <f t="shared" si="5"/>
        <v>0</v>
      </c>
      <c r="P37" s="17">
        <f t="shared" si="6"/>
        <v>0</v>
      </c>
      <c r="Q37" s="15"/>
      <c r="R37" s="17"/>
      <c r="S37" s="15"/>
      <c r="T37" s="17"/>
      <c r="U37" s="20"/>
    </row>
    <row r="38" spans="1:21" ht="24" customHeight="1">
      <c r="A38" s="5">
        <v>30</v>
      </c>
      <c r="B38" s="9" t="s">
        <v>34</v>
      </c>
      <c r="C38" s="15"/>
      <c r="D38" s="15"/>
      <c r="E38" s="17"/>
      <c r="F38" s="17"/>
      <c r="G38" s="15"/>
      <c r="H38" s="17"/>
      <c r="I38" s="15"/>
      <c r="J38" s="17"/>
      <c r="K38" s="15"/>
      <c r="L38" s="17"/>
      <c r="M38" s="15"/>
      <c r="N38" s="17"/>
      <c r="O38" s="15">
        <f t="shared" si="5"/>
        <v>0</v>
      </c>
      <c r="P38" s="17">
        <f t="shared" si="6"/>
        <v>0</v>
      </c>
      <c r="Q38" s="15"/>
      <c r="R38" s="17"/>
      <c r="S38" s="15"/>
      <c r="T38" s="17"/>
      <c r="U38" s="20"/>
    </row>
    <row r="39" spans="1:21" ht="12" customHeight="1">
      <c r="A39" s="5">
        <v>31</v>
      </c>
      <c r="B39" s="9" t="s">
        <v>35</v>
      </c>
      <c r="C39" s="15"/>
      <c r="D39" s="15"/>
      <c r="E39" s="17"/>
      <c r="F39" s="17"/>
      <c r="G39" s="15"/>
      <c r="H39" s="17"/>
      <c r="I39" s="15"/>
      <c r="J39" s="17"/>
      <c r="K39" s="15"/>
      <c r="L39" s="17"/>
      <c r="M39" s="15"/>
      <c r="N39" s="17"/>
      <c r="O39" s="15">
        <f t="shared" si="5"/>
        <v>0</v>
      </c>
      <c r="P39" s="17">
        <f t="shared" si="6"/>
        <v>0</v>
      </c>
      <c r="Q39" s="15"/>
      <c r="R39" s="17"/>
      <c r="S39" s="15"/>
      <c r="T39" s="17"/>
      <c r="U39" s="20"/>
    </row>
    <row r="40" spans="1:21" ht="48" customHeight="1">
      <c r="A40" s="5">
        <v>32</v>
      </c>
      <c r="B40" s="9" t="s">
        <v>36</v>
      </c>
      <c r="C40" s="15"/>
      <c r="D40" s="15"/>
      <c r="E40" s="17"/>
      <c r="F40" s="17"/>
      <c r="G40" s="15"/>
      <c r="H40" s="17"/>
      <c r="I40" s="15"/>
      <c r="J40" s="17"/>
      <c r="K40" s="15"/>
      <c r="L40" s="17"/>
      <c r="M40" s="15"/>
      <c r="N40" s="17"/>
      <c r="O40" s="15">
        <f t="shared" si="5"/>
        <v>0</v>
      </c>
      <c r="P40" s="17">
        <f t="shared" si="6"/>
        <v>0</v>
      </c>
      <c r="Q40" s="15"/>
      <c r="R40" s="17"/>
      <c r="S40" s="15"/>
      <c r="T40" s="17"/>
      <c r="U40" s="20"/>
    </row>
    <row r="41" spans="1:21" ht="36" customHeight="1">
      <c r="A41" s="5">
        <v>33</v>
      </c>
      <c r="B41" s="9" t="s">
        <v>37</v>
      </c>
      <c r="C41" s="15"/>
      <c r="D41" s="15"/>
      <c r="E41" s="17"/>
      <c r="F41" s="17"/>
      <c r="G41" s="15"/>
      <c r="H41" s="17"/>
      <c r="I41" s="15"/>
      <c r="J41" s="17"/>
      <c r="K41" s="15"/>
      <c r="L41" s="17"/>
      <c r="M41" s="15"/>
      <c r="N41" s="17"/>
      <c r="O41" s="15">
        <f t="shared" si="5"/>
        <v>0</v>
      </c>
      <c r="P41" s="17">
        <f t="shared" si="6"/>
        <v>0</v>
      </c>
      <c r="Q41" s="15"/>
      <c r="R41" s="17"/>
      <c r="S41" s="15"/>
      <c r="T41" s="17"/>
      <c r="U41" s="20"/>
    </row>
    <row r="42" spans="1:21" ht="24" customHeight="1">
      <c r="A42" s="5">
        <v>34</v>
      </c>
      <c r="B42" s="9" t="s">
        <v>38</v>
      </c>
      <c r="C42" s="15"/>
      <c r="D42" s="15"/>
      <c r="E42" s="17"/>
      <c r="F42" s="17"/>
      <c r="G42" s="15"/>
      <c r="H42" s="17"/>
      <c r="I42" s="15"/>
      <c r="J42" s="17"/>
      <c r="K42" s="15"/>
      <c r="L42" s="17"/>
      <c r="M42" s="15"/>
      <c r="N42" s="17"/>
      <c r="O42" s="15">
        <f t="shared" si="5"/>
        <v>0</v>
      </c>
      <c r="P42" s="17">
        <f t="shared" si="6"/>
        <v>0</v>
      </c>
      <c r="Q42" s="15"/>
      <c r="R42" s="17"/>
      <c r="S42" s="15"/>
      <c r="T42" s="17"/>
      <c r="U42" s="20"/>
    </row>
    <row r="43" spans="1:21" ht="12.75">
      <c r="A43" s="5">
        <v>35</v>
      </c>
      <c r="B43" s="9" t="s">
        <v>39</v>
      </c>
      <c r="C43" s="15"/>
      <c r="D43" s="15"/>
      <c r="E43" s="17"/>
      <c r="F43" s="17"/>
      <c r="G43" s="15"/>
      <c r="H43" s="17"/>
      <c r="I43" s="15"/>
      <c r="J43" s="17"/>
      <c r="K43" s="15"/>
      <c r="L43" s="17"/>
      <c r="M43" s="15"/>
      <c r="N43" s="17"/>
      <c r="O43" s="15">
        <f t="shared" si="5"/>
        <v>0</v>
      </c>
      <c r="P43" s="17">
        <f t="shared" si="6"/>
        <v>0</v>
      </c>
      <c r="Q43" s="15"/>
      <c r="R43" s="17"/>
      <c r="S43" s="15"/>
      <c r="T43" s="17"/>
      <c r="U43" s="20"/>
    </row>
    <row r="44" spans="1:21" ht="31.5" customHeight="1">
      <c r="A44" s="5">
        <v>36</v>
      </c>
      <c r="B44" s="8" t="s">
        <v>40</v>
      </c>
      <c r="C44" s="4">
        <f aca="true" t="shared" si="7" ref="C44:T44">SUM(C45:C51)</f>
        <v>2735</v>
      </c>
      <c r="D44" s="4">
        <f t="shared" si="7"/>
        <v>0</v>
      </c>
      <c r="E44" s="21">
        <f t="shared" si="7"/>
        <v>203406.00000000204</v>
      </c>
      <c r="F44" s="21">
        <f t="shared" si="7"/>
        <v>0</v>
      </c>
      <c r="G44" s="4">
        <f t="shared" si="7"/>
        <v>1858</v>
      </c>
      <c r="H44" s="21">
        <f t="shared" si="7"/>
        <v>154977</v>
      </c>
      <c r="I44" s="4">
        <f t="shared" si="7"/>
        <v>2</v>
      </c>
      <c r="J44" s="21">
        <f t="shared" si="7"/>
        <v>146.16</v>
      </c>
      <c r="K44" s="4">
        <f t="shared" si="7"/>
        <v>25</v>
      </c>
      <c r="L44" s="21">
        <f t="shared" si="7"/>
        <v>2377.03</v>
      </c>
      <c r="M44" s="4">
        <f t="shared" si="7"/>
        <v>3</v>
      </c>
      <c r="N44" s="21">
        <f t="shared" si="7"/>
        <v>499.38</v>
      </c>
      <c r="O44" s="4">
        <f t="shared" si="7"/>
        <v>800</v>
      </c>
      <c r="P44" s="21">
        <f t="shared" si="7"/>
        <v>62580.8400000001</v>
      </c>
      <c r="Q44" s="4">
        <f t="shared" si="7"/>
        <v>0</v>
      </c>
      <c r="R44" s="21">
        <f t="shared" si="7"/>
        <v>0</v>
      </c>
      <c r="S44" s="4">
        <f t="shared" si="7"/>
        <v>800</v>
      </c>
      <c r="T44" s="21">
        <f t="shared" si="7"/>
        <v>62580.8400000001</v>
      </c>
      <c r="U44" s="20"/>
    </row>
    <row r="45" spans="1:21" ht="13.5" customHeight="1">
      <c r="A45" s="5">
        <v>37</v>
      </c>
      <c r="B45" s="9" t="s">
        <v>41</v>
      </c>
      <c r="C45" s="15">
        <v>66</v>
      </c>
      <c r="D45" s="15"/>
      <c r="E45" s="17">
        <v>9877.98</v>
      </c>
      <c r="F45" s="17"/>
      <c r="G45" s="15">
        <v>21</v>
      </c>
      <c r="H45" s="17">
        <v>3140</v>
      </c>
      <c r="I45" s="17"/>
      <c r="J45" s="17"/>
      <c r="K45" s="15">
        <v>2</v>
      </c>
      <c r="L45" s="17">
        <v>255.78</v>
      </c>
      <c r="M45" s="15">
        <v>1</v>
      </c>
      <c r="N45" s="17">
        <v>182.7</v>
      </c>
      <c r="O45" s="15">
        <f aca="true" t="shared" si="8" ref="O45:P51">SUM(Q45,S45)</f>
        <v>39</v>
      </c>
      <c r="P45" s="17">
        <f t="shared" si="8"/>
        <v>6638.1</v>
      </c>
      <c r="Q45" s="15"/>
      <c r="R45" s="17"/>
      <c r="S45" s="15">
        <v>39</v>
      </c>
      <c r="T45" s="17">
        <v>6638.1</v>
      </c>
      <c r="U45" s="20"/>
    </row>
    <row r="46" spans="1:21" ht="15" customHeight="1">
      <c r="A46" s="5">
        <v>38</v>
      </c>
      <c r="B46" s="9" t="s">
        <v>42</v>
      </c>
      <c r="C46" s="15">
        <v>2658</v>
      </c>
      <c r="D46" s="15"/>
      <c r="E46" s="17">
        <v>192602.340000002</v>
      </c>
      <c r="F46" s="17"/>
      <c r="G46" s="15">
        <v>1828</v>
      </c>
      <c r="H46" s="17">
        <v>149065</v>
      </c>
      <c r="I46" s="17">
        <v>2</v>
      </c>
      <c r="J46" s="17">
        <v>146.16</v>
      </c>
      <c r="K46" s="15">
        <v>23</v>
      </c>
      <c r="L46" s="17">
        <v>2121.25</v>
      </c>
      <c r="M46" s="15">
        <v>2</v>
      </c>
      <c r="N46" s="17">
        <v>316.68</v>
      </c>
      <c r="O46" s="15">
        <f t="shared" si="8"/>
        <v>760</v>
      </c>
      <c r="P46" s="17">
        <f t="shared" si="8"/>
        <v>55906.2000000001</v>
      </c>
      <c r="Q46" s="15"/>
      <c r="R46" s="17"/>
      <c r="S46" s="15">
        <v>760</v>
      </c>
      <c r="T46" s="17">
        <v>55906.2000000001</v>
      </c>
      <c r="U46" s="20"/>
    </row>
    <row r="47" spans="1:21" ht="29.25" customHeight="1">
      <c r="A47" s="5">
        <v>39</v>
      </c>
      <c r="B47" s="9" t="s">
        <v>21</v>
      </c>
      <c r="C47" s="15">
        <v>1</v>
      </c>
      <c r="D47" s="15"/>
      <c r="E47" s="17">
        <v>36.54</v>
      </c>
      <c r="F47" s="17"/>
      <c r="G47" s="15">
        <v>1</v>
      </c>
      <c r="H47" s="17">
        <v>18</v>
      </c>
      <c r="I47" s="17"/>
      <c r="J47" s="17"/>
      <c r="K47" s="15"/>
      <c r="L47" s="17"/>
      <c r="M47" s="15"/>
      <c r="N47" s="17"/>
      <c r="O47" s="15">
        <f t="shared" si="8"/>
        <v>0</v>
      </c>
      <c r="P47" s="17">
        <f t="shared" si="8"/>
        <v>0</v>
      </c>
      <c r="Q47" s="15"/>
      <c r="R47" s="17"/>
      <c r="S47" s="15"/>
      <c r="T47" s="17"/>
      <c r="U47" s="20"/>
    </row>
    <row r="48" spans="1:21" ht="30" customHeight="1">
      <c r="A48" s="5">
        <v>40</v>
      </c>
      <c r="B48" s="9" t="s">
        <v>22</v>
      </c>
      <c r="C48" s="15">
        <v>1</v>
      </c>
      <c r="D48" s="15"/>
      <c r="E48" s="17">
        <v>36.54</v>
      </c>
      <c r="F48" s="17"/>
      <c r="G48" s="15"/>
      <c r="H48" s="17"/>
      <c r="I48" s="17"/>
      <c r="J48" s="17"/>
      <c r="K48" s="15"/>
      <c r="L48" s="17"/>
      <c r="M48" s="15"/>
      <c r="N48" s="17"/>
      <c r="O48" s="15">
        <f t="shared" si="8"/>
        <v>1</v>
      </c>
      <c r="P48" s="17">
        <f t="shared" si="8"/>
        <v>36.54</v>
      </c>
      <c r="Q48" s="15"/>
      <c r="R48" s="17"/>
      <c r="S48" s="15">
        <v>1</v>
      </c>
      <c r="T48" s="17">
        <v>36.54</v>
      </c>
      <c r="U48" s="20"/>
    </row>
    <row r="49" spans="1:21" ht="30" customHeight="1">
      <c r="A49" s="5">
        <v>41</v>
      </c>
      <c r="B49" s="9" t="s">
        <v>43</v>
      </c>
      <c r="C49" s="15">
        <v>4</v>
      </c>
      <c r="D49" s="15"/>
      <c r="E49" s="17">
        <v>243.6</v>
      </c>
      <c r="F49" s="17"/>
      <c r="G49" s="15">
        <v>4</v>
      </c>
      <c r="H49" s="17">
        <v>2144</v>
      </c>
      <c r="I49" s="17"/>
      <c r="J49" s="17"/>
      <c r="K49" s="15"/>
      <c r="L49" s="17"/>
      <c r="M49" s="15"/>
      <c r="N49" s="17"/>
      <c r="O49" s="15">
        <f t="shared" si="8"/>
        <v>0</v>
      </c>
      <c r="P49" s="17">
        <f t="shared" si="8"/>
        <v>0</v>
      </c>
      <c r="Q49" s="15"/>
      <c r="R49" s="17"/>
      <c r="S49" s="15"/>
      <c r="T49" s="17"/>
      <c r="U49" s="20"/>
    </row>
    <row r="50" spans="1:21" ht="16.5" customHeight="1">
      <c r="A50" s="5">
        <v>42</v>
      </c>
      <c r="B50" s="9" t="s">
        <v>24</v>
      </c>
      <c r="C50" s="15">
        <v>4</v>
      </c>
      <c r="D50" s="15"/>
      <c r="E50" s="17">
        <v>487.2</v>
      </c>
      <c r="F50" s="17"/>
      <c r="G50" s="15">
        <v>4</v>
      </c>
      <c r="H50" s="17">
        <v>610</v>
      </c>
      <c r="I50" s="17"/>
      <c r="J50" s="17"/>
      <c r="K50" s="15"/>
      <c r="L50" s="17"/>
      <c r="M50" s="15"/>
      <c r="N50" s="17"/>
      <c r="O50" s="15">
        <f t="shared" si="8"/>
        <v>0</v>
      </c>
      <c r="P50" s="17">
        <f t="shared" si="8"/>
        <v>0</v>
      </c>
      <c r="Q50" s="15"/>
      <c r="R50" s="17"/>
      <c r="S50" s="15"/>
      <c r="T50" s="17"/>
      <c r="U50" s="20"/>
    </row>
    <row r="51" spans="1:21" ht="24.75" customHeight="1">
      <c r="A51" s="5">
        <v>43</v>
      </c>
      <c r="B51" s="9" t="s">
        <v>28</v>
      </c>
      <c r="C51" s="15">
        <v>1</v>
      </c>
      <c r="D51" s="15"/>
      <c r="E51" s="17">
        <v>121.8</v>
      </c>
      <c r="F51" s="17"/>
      <c r="G51" s="15"/>
      <c r="H51" s="17"/>
      <c r="I51" s="17"/>
      <c r="J51" s="17"/>
      <c r="K51" s="15"/>
      <c r="L51" s="17"/>
      <c r="M51" s="15"/>
      <c r="N51" s="17"/>
      <c r="O51" s="15">
        <f t="shared" si="8"/>
        <v>0</v>
      </c>
      <c r="P51" s="17">
        <f t="shared" si="8"/>
        <v>0</v>
      </c>
      <c r="Q51" s="15"/>
      <c r="R51" s="17"/>
      <c r="S51" s="15"/>
      <c r="T51" s="17"/>
      <c r="U51" s="20"/>
    </row>
    <row r="52" spans="1:21" ht="31.5" customHeight="1">
      <c r="A52" s="5">
        <v>44</v>
      </c>
      <c r="B52" s="8" t="s">
        <v>44</v>
      </c>
      <c r="C52" s="4">
        <f aca="true" t="shared" si="9" ref="C52:T52">SUM(C53:C57)</f>
        <v>367</v>
      </c>
      <c r="D52" s="4">
        <f t="shared" si="9"/>
        <v>0</v>
      </c>
      <c r="E52" s="21">
        <f t="shared" si="9"/>
        <v>1382</v>
      </c>
      <c r="F52" s="21">
        <f t="shared" si="9"/>
        <v>0</v>
      </c>
      <c r="G52" s="4">
        <f t="shared" si="9"/>
        <v>355</v>
      </c>
      <c r="H52" s="21">
        <f t="shared" si="9"/>
        <v>2273</v>
      </c>
      <c r="I52" s="4">
        <f t="shared" si="9"/>
        <v>0</v>
      </c>
      <c r="J52" s="21">
        <f t="shared" si="9"/>
        <v>0</v>
      </c>
      <c r="K52" s="4">
        <f t="shared" si="9"/>
        <v>0</v>
      </c>
      <c r="L52" s="21">
        <f t="shared" si="9"/>
        <v>0</v>
      </c>
      <c r="M52" s="4">
        <f t="shared" si="9"/>
        <v>0</v>
      </c>
      <c r="N52" s="21">
        <f t="shared" si="9"/>
        <v>0</v>
      </c>
      <c r="O52" s="4">
        <f t="shared" si="9"/>
        <v>6</v>
      </c>
      <c r="P52" s="21">
        <f t="shared" si="9"/>
        <v>3</v>
      </c>
      <c r="Q52" s="4">
        <f t="shared" si="9"/>
        <v>0</v>
      </c>
      <c r="R52" s="21">
        <f t="shared" si="9"/>
        <v>0</v>
      </c>
      <c r="S52" s="4">
        <f t="shared" si="9"/>
        <v>6</v>
      </c>
      <c r="T52" s="21">
        <f t="shared" si="9"/>
        <v>3</v>
      </c>
      <c r="U52" s="20"/>
    </row>
    <row r="53" spans="1:21" ht="12.75">
      <c r="A53" s="5">
        <v>45</v>
      </c>
      <c r="B53" s="9" t="s">
        <v>45</v>
      </c>
      <c r="C53" s="15">
        <v>216</v>
      </c>
      <c r="D53" s="15">
        <v>0</v>
      </c>
      <c r="E53" s="17">
        <v>917</v>
      </c>
      <c r="F53" s="15">
        <v>0</v>
      </c>
      <c r="G53" s="15">
        <v>216</v>
      </c>
      <c r="H53" s="17">
        <v>1482</v>
      </c>
      <c r="I53" s="17"/>
      <c r="J53" s="17"/>
      <c r="K53" s="15"/>
      <c r="L53" s="17"/>
      <c r="M53" s="15"/>
      <c r="N53" s="17"/>
      <c r="O53" s="15">
        <f aca="true" t="shared" si="10" ref="O53:P58">SUM(Q53,S53)</f>
        <v>0</v>
      </c>
      <c r="P53" s="17">
        <f t="shared" si="10"/>
        <v>0</v>
      </c>
      <c r="Q53" s="15"/>
      <c r="R53" s="17"/>
      <c r="S53" s="15"/>
      <c r="T53" s="17"/>
      <c r="U53" s="20"/>
    </row>
    <row r="54" spans="1:21" ht="22.5" customHeight="1">
      <c r="A54" s="5">
        <v>46</v>
      </c>
      <c r="B54" s="9" t="s">
        <v>46</v>
      </c>
      <c r="C54" s="15">
        <v>126</v>
      </c>
      <c r="D54" s="15">
        <v>0</v>
      </c>
      <c r="E54" s="17">
        <v>66</v>
      </c>
      <c r="F54" s="15">
        <v>0</v>
      </c>
      <c r="G54" s="15">
        <v>115</v>
      </c>
      <c r="H54" s="17">
        <v>392</v>
      </c>
      <c r="I54" s="17"/>
      <c r="J54" s="17"/>
      <c r="K54" s="15"/>
      <c r="L54" s="17"/>
      <c r="M54" s="15"/>
      <c r="N54" s="17"/>
      <c r="O54" s="15">
        <f t="shared" si="10"/>
        <v>6</v>
      </c>
      <c r="P54" s="17">
        <f t="shared" si="10"/>
        <v>3</v>
      </c>
      <c r="Q54" s="15"/>
      <c r="R54" s="17"/>
      <c r="S54" s="15">
        <v>6</v>
      </c>
      <c r="T54" s="17">
        <v>3</v>
      </c>
      <c r="U54" s="20"/>
    </row>
    <row r="55" spans="1:21" ht="24.75" customHeight="1">
      <c r="A55" s="5">
        <v>47</v>
      </c>
      <c r="B55" s="9" t="s">
        <v>47</v>
      </c>
      <c r="C55" s="15">
        <v>2</v>
      </c>
      <c r="D55" s="15">
        <v>0</v>
      </c>
      <c r="E55" s="17">
        <v>50</v>
      </c>
      <c r="F55" s="15">
        <v>0</v>
      </c>
      <c r="G55" s="15">
        <v>2</v>
      </c>
      <c r="H55" s="17">
        <v>65</v>
      </c>
      <c r="I55" s="17"/>
      <c r="J55" s="17"/>
      <c r="K55" s="15"/>
      <c r="L55" s="17"/>
      <c r="M55" s="15"/>
      <c r="N55" s="17"/>
      <c r="O55" s="15">
        <f t="shared" si="10"/>
        <v>0</v>
      </c>
      <c r="P55" s="17">
        <f t="shared" si="10"/>
        <v>0</v>
      </c>
      <c r="Q55" s="15"/>
      <c r="R55" s="17"/>
      <c r="S55" s="15"/>
      <c r="T55" s="17"/>
      <c r="U55" s="20"/>
    </row>
    <row r="56" spans="1:21" ht="24" customHeight="1">
      <c r="A56" s="5">
        <v>48</v>
      </c>
      <c r="B56" s="9" t="s">
        <v>48</v>
      </c>
      <c r="C56" s="15">
        <v>20</v>
      </c>
      <c r="D56" s="15">
        <v>0</v>
      </c>
      <c r="E56" s="17">
        <v>345</v>
      </c>
      <c r="F56" s="15">
        <v>0</v>
      </c>
      <c r="G56" s="15">
        <v>19</v>
      </c>
      <c r="H56" s="17">
        <v>330</v>
      </c>
      <c r="I56" s="17"/>
      <c r="J56" s="17"/>
      <c r="K56" s="15"/>
      <c r="L56" s="17"/>
      <c r="M56" s="15"/>
      <c r="N56" s="17"/>
      <c r="O56" s="15">
        <f t="shared" si="10"/>
        <v>0</v>
      </c>
      <c r="P56" s="17">
        <f t="shared" si="10"/>
        <v>0</v>
      </c>
      <c r="Q56" s="15"/>
      <c r="R56" s="17"/>
      <c r="S56" s="15"/>
      <c r="T56" s="17"/>
      <c r="U56" s="20"/>
    </row>
    <row r="57" spans="1:21" ht="50.25" customHeight="1">
      <c r="A57" s="5">
        <v>49</v>
      </c>
      <c r="B57" s="9" t="s">
        <v>49</v>
      </c>
      <c r="C57" s="15">
        <v>3</v>
      </c>
      <c r="D57" s="15">
        <v>0</v>
      </c>
      <c r="E57" s="17">
        <v>4</v>
      </c>
      <c r="F57" s="15">
        <v>0</v>
      </c>
      <c r="G57" s="15">
        <v>3</v>
      </c>
      <c r="H57" s="17">
        <v>4</v>
      </c>
      <c r="I57" s="17"/>
      <c r="J57" s="17"/>
      <c r="K57" s="15"/>
      <c r="L57" s="17"/>
      <c r="M57" s="15"/>
      <c r="N57" s="17"/>
      <c r="O57" s="15">
        <f t="shared" si="10"/>
        <v>0</v>
      </c>
      <c r="P57" s="17">
        <f t="shared" si="10"/>
        <v>0</v>
      </c>
      <c r="Q57" s="15"/>
      <c r="R57" s="17"/>
      <c r="S57" s="15"/>
      <c r="T57" s="17"/>
      <c r="U57" s="20"/>
    </row>
    <row r="58" spans="1:21" ht="43.5" customHeight="1">
      <c r="A58" s="5">
        <v>50</v>
      </c>
      <c r="B58" s="11" t="s">
        <v>50</v>
      </c>
      <c r="C58" s="15">
        <v>7237</v>
      </c>
      <c r="D58" s="15">
        <v>0</v>
      </c>
      <c r="E58" s="17">
        <v>272342.840000001</v>
      </c>
      <c r="F58" s="15">
        <v>0</v>
      </c>
      <c r="G58" s="15">
        <v>3446</v>
      </c>
      <c r="H58" s="17">
        <v>130954</v>
      </c>
      <c r="I58" s="17"/>
      <c r="J58" s="17"/>
      <c r="K58" s="15"/>
      <c r="L58" s="17"/>
      <c r="M58" s="15">
        <v>7237</v>
      </c>
      <c r="N58" s="17">
        <v>272342.50000002</v>
      </c>
      <c r="O58" s="15">
        <f t="shared" si="10"/>
        <v>0</v>
      </c>
      <c r="P58" s="17">
        <f t="shared" si="10"/>
        <v>0</v>
      </c>
      <c r="Q58" s="15"/>
      <c r="R58" s="17"/>
      <c r="S58" s="15"/>
      <c r="T58" s="17"/>
      <c r="U58" s="20"/>
    </row>
    <row r="59" spans="1:21" ht="15.75" customHeight="1">
      <c r="A59" s="5">
        <v>51</v>
      </c>
      <c r="B59" s="12" t="s">
        <v>51</v>
      </c>
      <c r="C59" s="21">
        <f aca="true" t="shared" si="11" ref="C59:T59">SUM(C9,C28,C44,C52,C58)</f>
        <v>25843</v>
      </c>
      <c r="D59" s="21">
        <f t="shared" si="11"/>
        <v>19</v>
      </c>
      <c r="E59" s="21">
        <f t="shared" si="11"/>
        <v>5536572.659999994</v>
      </c>
      <c r="F59" s="21">
        <f t="shared" si="11"/>
        <v>12372.779999999999</v>
      </c>
      <c r="G59" s="21">
        <f t="shared" si="11"/>
        <v>16754</v>
      </c>
      <c r="H59" s="21">
        <f t="shared" si="11"/>
        <v>4579053</v>
      </c>
      <c r="I59" s="21">
        <f t="shared" si="11"/>
        <v>9</v>
      </c>
      <c r="J59" s="21">
        <f t="shared" si="11"/>
        <v>4912.46</v>
      </c>
      <c r="K59" s="21">
        <f t="shared" si="11"/>
        <v>578</v>
      </c>
      <c r="L59" s="21">
        <f t="shared" si="11"/>
        <v>184462.5099999999</v>
      </c>
      <c r="M59" s="21">
        <f t="shared" si="11"/>
        <v>8550</v>
      </c>
      <c r="N59" s="21">
        <f t="shared" si="11"/>
        <v>512742.4400000207</v>
      </c>
      <c r="O59" s="21">
        <f t="shared" si="11"/>
        <v>4091</v>
      </c>
      <c r="P59" s="21">
        <f t="shared" si="11"/>
        <v>832823.360000001</v>
      </c>
      <c r="Q59" s="21">
        <f t="shared" si="11"/>
        <v>0</v>
      </c>
      <c r="R59" s="21">
        <f t="shared" si="11"/>
        <v>0</v>
      </c>
      <c r="S59" s="21">
        <f t="shared" si="11"/>
        <v>4091</v>
      </c>
      <c r="T59" s="21">
        <f t="shared" si="11"/>
        <v>832823.360000001</v>
      </c>
      <c r="U59" s="20"/>
    </row>
    <row r="60" spans="1:20" ht="12" customHeight="1">
      <c r="A60" s="6"/>
      <c r="B60" s="6"/>
      <c r="C60" s="16"/>
      <c r="D60" s="16"/>
      <c r="E60" s="16"/>
      <c r="F60" s="16"/>
      <c r="G60" s="16"/>
      <c r="H60" s="16"/>
      <c r="I60" s="16"/>
      <c r="J60" s="16"/>
      <c r="K60" s="16"/>
      <c r="L60" s="16"/>
      <c r="M60" s="16"/>
      <c r="N60" s="16"/>
      <c r="O60" s="16"/>
      <c r="P60" s="16"/>
      <c r="Q60" s="16"/>
      <c r="R60" s="16"/>
      <c r="S60" s="16"/>
      <c r="T60" s="16"/>
    </row>
    <row r="61" spans="2:20" ht="12.75" customHeight="1">
      <c r="B61" s="13" t="s">
        <v>52</v>
      </c>
      <c r="C61" s="14"/>
      <c r="D61" s="14"/>
      <c r="E61" s="14"/>
      <c r="F61" s="14"/>
      <c r="G61" s="14"/>
      <c r="H61" s="14"/>
      <c r="I61" s="14"/>
      <c r="J61" s="14"/>
      <c r="K61" s="14"/>
      <c r="L61" s="14"/>
      <c r="M61" s="14"/>
      <c r="N61" s="14"/>
      <c r="O61" s="14"/>
      <c r="P61" s="14"/>
      <c r="Q61" s="14"/>
      <c r="R61" s="14"/>
      <c r="S61" s="14"/>
      <c r="T61" s="14"/>
    </row>
    <row r="62" spans="2:20" ht="12.75" customHeight="1">
      <c r="B62" s="13" t="s">
        <v>53</v>
      </c>
      <c r="C62" s="14"/>
      <c r="D62" s="14"/>
      <c r="E62" s="14"/>
      <c r="F62" s="14"/>
      <c r="G62" s="14"/>
      <c r="H62" s="14"/>
      <c r="I62" s="14"/>
      <c r="J62" s="14"/>
      <c r="K62" s="14"/>
      <c r="L62" s="14"/>
      <c r="M62" s="14"/>
      <c r="N62" s="14"/>
      <c r="O62" s="14"/>
      <c r="P62" s="14"/>
      <c r="Q62" s="14"/>
      <c r="R62" s="14"/>
      <c r="S62" s="14"/>
      <c r="T62" s="14"/>
    </row>
    <row r="63" ht="12.75" customHeight="1">
      <c r="B63" s="13" t="s">
        <v>54</v>
      </c>
    </row>
    <row r="64" ht="12" customHeight="1">
      <c r="B64" s="14" t="s">
        <v>55</v>
      </c>
    </row>
  </sheetData>
  <mergeCells count="27">
    <mergeCell ref="K3:L3"/>
    <mergeCell ref="J4:J7"/>
    <mergeCell ref="K4:K7"/>
    <mergeCell ref="L4:L7"/>
    <mergeCell ref="I3:J3"/>
    <mergeCell ref="O4:P6"/>
    <mergeCell ref="I4:I7"/>
    <mergeCell ref="C4:C7"/>
    <mergeCell ref="G4:G7"/>
    <mergeCell ref="H4:H7"/>
    <mergeCell ref="D4:D7"/>
    <mergeCell ref="O3:T3"/>
    <mergeCell ref="E3:F3"/>
    <mergeCell ref="E4:E7"/>
    <mergeCell ref="Q4:T4"/>
    <mergeCell ref="Q5:R6"/>
    <mergeCell ref="S5:T6"/>
    <mergeCell ref="F4:F7"/>
    <mergeCell ref="M3:N3"/>
    <mergeCell ref="M4:M7"/>
    <mergeCell ref="N4:N7"/>
    <mergeCell ref="B1:D1"/>
    <mergeCell ref="A2:H2"/>
    <mergeCell ref="A3:A7"/>
    <mergeCell ref="B3:B7"/>
    <mergeCell ref="C3:D3"/>
    <mergeCell ref="G3:H3"/>
  </mergeCells>
  <printOptions/>
  <pageMargins left="0.2755905511811024" right="0.1968503937007874" top="0.1968503937007874" bottom="0.6299212598425197" header="0.15748031496062992" footer="0.31496062992125984"/>
  <pageSetup horizontalDpi="600" verticalDpi="600" orientation="landscape" paperSize="9" scale="65"/>
  <headerFooter alignWithMargins="0">
    <oddFooter>&amp;C&amp;#"Форма № " + F.RPT_NAME + ", Підрозділ: "+CURRENTDEPPROP("NAME") + "," +CRLF+ " Початок періоду: " + F.DATE_BEGIN + ", Кінець періоду: " + F.DATE_END
</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dimension ref="A1:K42"/>
  <sheetViews>
    <sheetView workbookViewId="0" topLeftCell="A22">
      <selection activeCell="H38" sqref="H38"/>
    </sheetView>
  </sheetViews>
  <sheetFormatPr defaultColWidth="9.140625" defaultRowHeight="12.75"/>
  <cols>
    <col min="1" max="1" width="4.421875" style="0" customWidth="1"/>
    <col min="2" max="2" width="78.57421875" style="0" customWidth="1"/>
    <col min="3" max="3" width="12.8515625" style="0" customWidth="1"/>
    <col min="5" max="5" width="10.57421875" style="0" customWidth="1"/>
    <col min="6" max="6" width="15.140625" style="0" customWidth="1"/>
  </cols>
  <sheetData>
    <row r="1" spans="2:4" ht="18.75">
      <c r="B1" s="94" t="s">
        <v>75</v>
      </c>
      <c r="C1" s="94"/>
      <c r="D1" s="42"/>
    </row>
    <row r="2" spans="1:6" ht="12.75">
      <c r="A2" s="18"/>
      <c r="B2" s="31"/>
      <c r="C2" s="31"/>
      <c r="D2" s="31"/>
      <c r="E2" s="18"/>
      <c r="F2" s="18"/>
    </row>
    <row r="3" spans="1:7" ht="12.75">
      <c r="A3" s="98" t="s">
        <v>6</v>
      </c>
      <c r="B3" s="98" t="s">
        <v>76</v>
      </c>
      <c r="C3" s="98"/>
      <c r="D3" s="98"/>
      <c r="E3" s="97" t="s">
        <v>62</v>
      </c>
      <c r="F3" s="97" t="s">
        <v>71</v>
      </c>
      <c r="G3" s="20"/>
    </row>
    <row r="4" spans="1:7" ht="12.75">
      <c r="A4" s="98"/>
      <c r="B4" s="98"/>
      <c r="C4" s="98"/>
      <c r="D4" s="98"/>
      <c r="E4" s="97"/>
      <c r="F4" s="97"/>
      <c r="G4" s="20"/>
    </row>
    <row r="5" spans="1:7" ht="15">
      <c r="A5" s="22">
        <v>1</v>
      </c>
      <c r="B5" s="118" t="s">
        <v>77</v>
      </c>
      <c r="C5" s="118"/>
      <c r="D5" s="118"/>
      <c r="E5" s="7">
        <f>SUM(E6:E31)</f>
        <v>4091</v>
      </c>
      <c r="F5" s="55">
        <f>SUM(F6:F31)</f>
        <v>832823.1400000012</v>
      </c>
      <c r="G5" s="20"/>
    </row>
    <row r="6" spans="1:7" ht="15">
      <c r="A6" s="22">
        <v>2</v>
      </c>
      <c r="B6" s="90" t="s">
        <v>78</v>
      </c>
      <c r="C6" s="91"/>
      <c r="D6" s="92"/>
      <c r="E6" s="45">
        <v>1196</v>
      </c>
      <c r="F6" s="47">
        <v>199252.810000001</v>
      </c>
      <c r="G6" s="20"/>
    </row>
    <row r="7" spans="1:7" ht="15">
      <c r="A7" s="22">
        <v>3</v>
      </c>
      <c r="B7" s="90" t="s">
        <v>79</v>
      </c>
      <c r="C7" s="91"/>
      <c r="D7" s="92"/>
      <c r="E7" s="45">
        <v>11</v>
      </c>
      <c r="F7" s="47">
        <v>7112.6</v>
      </c>
      <c r="G7" s="20"/>
    </row>
    <row r="8" spans="1:7" ht="15">
      <c r="A8" s="22">
        <v>4</v>
      </c>
      <c r="B8" s="90" t="s">
        <v>80</v>
      </c>
      <c r="C8" s="91"/>
      <c r="D8" s="92"/>
      <c r="E8" s="45">
        <v>1180</v>
      </c>
      <c r="F8" s="47">
        <v>286651.41</v>
      </c>
      <c r="G8" s="20"/>
    </row>
    <row r="9" spans="1:7" ht="37.5" customHeight="1">
      <c r="A9" s="22">
        <v>5</v>
      </c>
      <c r="B9" s="90" t="s">
        <v>0</v>
      </c>
      <c r="C9" s="91"/>
      <c r="D9" s="92"/>
      <c r="E9" s="45">
        <v>4</v>
      </c>
      <c r="F9" s="47">
        <v>913.5</v>
      </c>
      <c r="G9" s="48"/>
    </row>
    <row r="10" spans="1:7" ht="37.5" customHeight="1">
      <c r="A10" s="22">
        <v>6</v>
      </c>
      <c r="B10" s="90" t="s">
        <v>81</v>
      </c>
      <c r="C10" s="91"/>
      <c r="D10" s="92"/>
      <c r="E10" s="45">
        <v>13</v>
      </c>
      <c r="F10" s="47">
        <v>1583.4</v>
      </c>
      <c r="G10" s="48"/>
    </row>
    <row r="11" spans="1:7" ht="15">
      <c r="A11" s="22">
        <v>7</v>
      </c>
      <c r="B11" s="32" t="s">
        <v>82</v>
      </c>
      <c r="C11" s="40"/>
      <c r="D11" s="43"/>
      <c r="E11" s="45">
        <v>63</v>
      </c>
      <c r="F11" s="47">
        <v>27751.6</v>
      </c>
      <c r="G11" s="20"/>
    </row>
    <row r="12" spans="1:7" ht="15">
      <c r="A12" s="22">
        <v>8</v>
      </c>
      <c r="B12" s="32" t="s">
        <v>83</v>
      </c>
      <c r="C12" s="40"/>
      <c r="D12" s="43"/>
      <c r="E12" s="45">
        <v>3</v>
      </c>
      <c r="F12" s="47">
        <v>875.57</v>
      </c>
      <c r="G12" s="20"/>
    </row>
    <row r="13" spans="1:7" ht="15">
      <c r="A13" s="22">
        <v>9</v>
      </c>
      <c r="B13" s="32" t="s">
        <v>84</v>
      </c>
      <c r="C13" s="40"/>
      <c r="D13" s="43"/>
      <c r="E13" s="45">
        <v>175</v>
      </c>
      <c r="F13" s="47">
        <v>43558.17</v>
      </c>
      <c r="G13" s="20"/>
    </row>
    <row r="14" spans="1:7" ht="37.5" customHeight="1">
      <c r="A14" s="22">
        <v>10</v>
      </c>
      <c r="B14" s="90" t="s">
        <v>85</v>
      </c>
      <c r="C14" s="91"/>
      <c r="D14" s="92"/>
      <c r="E14" s="45">
        <v>18</v>
      </c>
      <c r="F14" s="47">
        <v>5162.45</v>
      </c>
      <c r="G14" s="48"/>
    </row>
    <row r="15" spans="1:7" ht="15">
      <c r="A15" s="22">
        <v>11</v>
      </c>
      <c r="B15" s="32" t="s">
        <v>86</v>
      </c>
      <c r="C15" s="40"/>
      <c r="D15" s="43"/>
      <c r="E15" s="45">
        <v>316</v>
      </c>
      <c r="F15" s="47">
        <v>90692.04</v>
      </c>
      <c r="G15" s="20"/>
    </row>
    <row r="16" spans="1:7" ht="15">
      <c r="A16" s="22">
        <v>12</v>
      </c>
      <c r="B16" s="32" t="s">
        <v>87</v>
      </c>
      <c r="C16" s="40"/>
      <c r="D16" s="43"/>
      <c r="E16" s="45">
        <v>678</v>
      </c>
      <c r="F16" s="47">
        <v>82625.6000000003</v>
      </c>
      <c r="G16" s="20"/>
    </row>
    <row r="17" spans="1:7" ht="15">
      <c r="A17" s="22">
        <v>13</v>
      </c>
      <c r="B17" s="93" t="s">
        <v>88</v>
      </c>
      <c r="C17" s="93"/>
      <c r="D17" s="93"/>
      <c r="E17" s="45">
        <v>196</v>
      </c>
      <c r="F17" s="47">
        <v>49770.15</v>
      </c>
      <c r="G17" s="20"/>
    </row>
    <row r="18" spans="1:7" ht="37.5" customHeight="1">
      <c r="A18" s="22">
        <v>14</v>
      </c>
      <c r="B18" s="93" t="s">
        <v>89</v>
      </c>
      <c r="C18" s="93"/>
      <c r="D18" s="93"/>
      <c r="E18" s="45"/>
      <c r="F18" s="47"/>
      <c r="G18" s="48"/>
    </row>
    <row r="19" spans="1:7" ht="37.5" customHeight="1">
      <c r="A19" s="22">
        <v>15</v>
      </c>
      <c r="B19" s="93" t="s">
        <v>90</v>
      </c>
      <c r="C19" s="93"/>
      <c r="D19" s="93"/>
      <c r="E19" s="45"/>
      <c r="F19" s="47"/>
      <c r="G19" s="48"/>
    </row>
    <row r="20" spans="1:7" ht="37.5" customHeight="1">
      <c r="A20" s="22">
        <v>16</v>
      </c>
      <c r="B20" s="93" t="s">
        <v>91</v>
      </c>
      <c r="C20" s="93"/>
      <c r="D20" s="93"/>
      <c r="E20" s="45"/>
      <c r="F20" s="47"/>
      <c r="G20" s="48"/>
    </row>
    <row r="21" spans="1:7" ht="15">
      <c r="A21" s="22">
        <v>17</v>
      </c>
      <c r="B21" s="93" t="s">
        <v>92</v>
      </c>
      <c r="C21" s="93"/>
      <c r="D21" s="93"/>
      <c r="E21" s="45">
        <v>47</v>
      </c>
      <c r="F21" s="47">
        <v>3422.4</v>
      </c>
      <c r="G21" s="20"/>
    </row>
    <row r="22" spans="1:7" ht="37.5" customHeight="1">
      <c r="A22" s="22">
        <v>18</v>
      </c>
      <c r="B22" s="93" t="s">
        <v>1</v>
      </c>
      <c r="C22" s="93"/>
      <c r="D22" s="93"/>
      <c r="E22" s="45">
        <v>24</v>
      </c>
      <c r="F22" s="47">
        <v>4969.44</v>
      </c>
      <c r="G22" s="48"/>
    </row>
    <row r="23" spans="1:7" ht="37.5" customHeight="1">
      <c r="A23" s="22">
        <v>19</v>
      </c>
      <c r="B23" s="93" t="s">
        <v>93</v>
      </c>
      <c r="C23" s="93"/>
      <c r="D23" s="93"/>
      <c r="E23" s="45">
        <v>1</v>
      </c>
      <c r="F23" s="47">
        <v>243.6</v>
      </c>
      <c r="G23" s="48"/>
    </row>
    <row r="24" spans="1:7" ht="37.5" customHeight="1">
      <c r="A24" s="22">
        <v>20</v>
      </c>
      <c r="B24" s="93" t="s">
        <v>2</v>
      </c>
      <c r="C24" s="93"/>
      <c r="D24" s="93"/>
      <c r="E24" s="45">
        <v>1</v>
      </c>
      <c r="F24" s="47">
        <v>243.6</v>
      </c>
      <c r="G24" s="48"/>
    </row>
    <row r="25" spans="1:7" ht="45" customHeight="1">
      <c r="A25" s="22">
        <v>21</v>
      </c>
      <c r="B25" s="93" t="s">
        <v>3</v>
      </c>
      <c r="C25" s="93"/>
      <c r="D25" s="93"/>
      <c r="E25" s="45">
        <v>107</v>
      </c>
      <c r="F25" s="47">
        <v>9013.2</v>
      </c>
      <c r="G25" s="48"/>
    </row>
    <row r="26" spans="1:7" ht="45" customHeight="1">
      <c r="A26" s="22">
        <v>22</v>
      </c>
      <c r="B26" s="93" t="s">
        <v>4</v>
      </c>
      <c r="C26" s="93"/>
      <c r="D26" s="93"/>
      <c r="E26" s="45"/>
      <c r="F26" s="47"/>
      <c r="G26" s="48"/>
    </row>
    <row r="27" spans="1:7" ht="37.5" customHeight="1">
      <c r="A27" s="22">
        <v>23</v>
      </c>
      <c r="B27" s="93" t="s">
        <v>94</v>
      </c>
      <c r="C27" s="93"/>
      <c r="D27" s="93"/>
      <c r="E27" s="45">
        <v>23</v>
      </c>
      <c r="F27" s="47">
        <v>3824</v>
      </c>
      <c r="G27" s="48"/>
    </row>
    <row r="28" spans="1:7" ht="45" customHeight="1">
      <c r="A28" s="22">
        <v>24</v>
      </c>
      <c r="B28" s="93" t="s">
        <v>5</v>
      </c>
      <c r="C28" s="93"/>
      <c r="D28" s="93"/>
      <c r="E28" s="45">
        <v>1</v>
      </c>
      <c r="F28" s="47">
        <v>243.6</v>
      </c>
      <c r="G28" s="48"/>
    </row>
    <row r="29" spans="1:7" ht="30" customHeight="1">
      <c r="A29" s="22">
        <v>25</v>
      </c>
      <c r="B29" s="93" t="s">
        <v>95</v>
      </c>
      <c r="C29" s="93"/>
      <c r="D29" s="93"/>
      <c r="E29" s="45">
        <v>5</v>
      </c>
      <c r="F29" s="47">
        <v>7978.52</v>
      </c>
      <c r="G29" s="48"/>
    </row>
    <row r="30" spans="1:7" ht="30" customHeight="1">
      <c r="A30" s="22">
        <v>26</v>
      </c>
      <c r="B30" s="93" t="s">
        <v>96</v>
      </c>
      <c r="C30" s="93"/>
      <c r="D30" s="93"/>
      <c r="E30" s="45">
        <v>1</v>
      </c>
      <c r="F30" s="47">
        <v>73.08</v>
      </c>
      <c r="G30" s="48"/>
    </row>
    <row r="31" spans="1:7" ht="37.5" customHeight="1">
      <c r="A31" s="23">
        <v>27</v>
      </c>
      <c r="B31" s="93" t="s">
        <v>97</v>
      </c>
      <c r="C31" s="93"/>
      <c r="D31" s="93"/>
      <c r="E31" s="45">
        <v>28</v>
      </c>
      <c r="F31" s="47">
        <v>6862.4</v>
      </c>
      <c r="G31" s="48"/>
    </row>
    <row r="32" spans="1:6" ht="14.25" customHeight="1">
      <c r="A32" s="6"/>
      <c r="B32" s="6"/>
      <c r="C32" s="6"/>
      <c r="D32" s="6"/>
      <c r="E32" s="6"/>
      <c r="F32" s="6"/>
    </row>
    <row r="33" spans="1:11" ht="15.75" customHeight="1">
      <c r="A33" s="24"/>
      <c r="B33" s="33" t="s">
        <v>98</v>
      </c>
      <c r="C33" s="117" t="s">
        <v>141</v>
      </c>
      <c r="D33" s="117"/>
      <c r="E33" s="46"/>
      <c r="F33" s="86"/>
      <c r="G33" s="46"/>
      <c r="H33" s="2"/>
      <c r="I33" s="2"/>
      <c r="J33" s="2"/>
      <c r="K33" s="2"/>
    </row>
    <row r="34" spans="1:9" ht="15">
      <c r="A34" s="26"/>
      <c r="B34" s="33" t="s">
        <v>99</v>
      </c>
      <c r="C34" s="151" t="s">
        <v>138</v>
      </c>
      <c r="D34" s="117"/>
      <c r="E34" s="87"/>
      <c r="F34" s="87"/>
      <c r="G34" s="49"/>
      <c r="H34" s="49"/>
      <c r="I34" s="49"/>
    </row>
    <row r="35" spans="1:9" ht="14.25" customHeight="1">
      <c r="A35" s="27"/>
      <c r="B35" s="34"/>
      <c r="C35" s="41"/>
      <c r="D35" s="34"/>
      <c r="E35" s="89" t="s">
        <v>103</v>
      </c>
      <c r="F35" s="89"/>
      <c r="G35" s="41"/>
      <c r="H35" s="41"/>
      <c r="I35" s="41"/>
    </row>
    <row r="36" spans="1:9" ht="15">
      <c r="A36" s="27"/>
      <c r="B36" s="35" t="s">
        <v>100</v>
      </c>
      <c r="C36" s="117" t="s">
        <v>139</v>
      </c>
      <c r="D36" s="117"/>
      <c r="E36" s="34"/>
      <c r="F36" s="41"/>
      <c r="G36" s="41"/>
      <c r="H36" s="41"/>
      <c r="I36" s="41"/>
    </row>
    <row r="37" spans="1:11" ht="15.75" customHeight="1">
      <c r="A37" s="28"/>
      <c r="B37" s="36" t="s">
        <v>101</v>
      </c>
      <c r="C37" s="117"/>
      <c r="D37" s="117"/>
      <c r="E37" s="88" t="s">
        <v>104</v>
      </c>
      <c r="F37" s="88"/>
      <c r="G37" s="50"/>
      <c r="H37" s="52"/>
      <c r="I37" s="54"/>
      <c r="J37" s="54"/>
      <c r="K37" s="30"/>
    </row>
    <row r="38" spans="1:11" ht="15">
      <c r="A38" s="29"/>
      <c r="B38" s="37" t="s">
        <v>102</v>
      </c>
      <c r="C38" s="117"/>
      <c r="D38" s="117"/>
      <c r="E38" s="117"/>
      <c r="F38" s="41"/>
      <c r="G38" s="41"/>
      <c r="H38" s="53"/>
      <c r="I38" s="53"/>
      <c r="J38" s="54"/>
      <c r="K38" s="30"/>
    </row>
    <row r="39" spans="1:11" ht="12.75" customHeight="1">
      <c r="A39" s="29"/>
      <c r="D39" s="44"/>
      <c r="E39" s="44"/>
      <c r="F39" s="44"/>
      <c r="G39" s="44"/>
      <c r="H39" s="44"/>
      <c r="I39" s="44"/>
      <c r="J39" s="44"/>
      <c r="K39" s="44"/>
    </row>
    <row r="40" spans="1:11" ht="12.75" customHeight="1">
      <c r="A40" s="30"/>
      <c r="B40" s="38"/>
      <c r="C40" s="38"/>
      <c r="D40" s="38"/>
      <c r="E40" s="38"/>
      <c r="F40" s="38"/>
      <c r="G40" s="38"/>
      <c r="H40" s="38"/>
      <c r="I40" s="54"/>
      <c r="J40" s="54"/>
      <c r="K40" s="30"/>
    </row>
    <row r="41" spans="1:11" ht="12.75" customHeight="1">
      <c r="A41" s="30"/>
      <c r="B41" s="38"/>
      <c r="C41" s="38"/>
      <c r="D41" s="38"/>
      <c r="E41" s="28"/>
      <c r="F41" s="28"/>
      <c r="G41" s="51"/>
      <c r="H41" s="52"/>
      <c r="I41" s="54"/>
      <c r="J41" s="54"/>
      <c r="K41" s="30"/>
    </row>
    <row r="42" spans="1:6" ht="12.75" customHeight="1">
      <c r="A42" s="28"/>
      <c r="B42" s="39"/>
      <c r="C42" s="39"/>
      <c r="D42" s="39"/>
      <c r="E42" s="28"/>
      <c r="F42" s="28"/>
    </row>
  </sheetData>
  <mergeCells count="35">
    <mergeCell ref="B1:C1"/>
    <mergeCell ref="B5:D5"/>
    <mergeCell ref="B31:D31"/>
    <mergeCell ref="B26:D26"/>
    <mergeCell ref="B25:D25"/>
    <mergeCell ref="B23:D23"/>
    <mergeCell ref="B22:D22"/>
    <mergeCell ref="B20:D20"/>
    <mergeCell ref="B18:D18"/>
    <mergeCell ref="B19:D19"/>
    <mergeCell ref="E3:E4"/>
    <mergeCell ref="F3:F4"/>
    <mergeCell ref="B24:D24"/>
    <mergeCell ref="B30:D30"/>
    <mergeCell ref="B17:D17"/>
    <mergeCell ref="B29:D29"/>
    <mergeCell ref="B28:D28"/>
    <mergeCell ref="B27:D27"/>
    <mergeCell ref="B6:D6"/>
    <mergeCell ref="B7:D7"/>
    <mergeCell ref="A3:A4"/>
    <mergeCell ref="B3:D4"/>
    <mergeCell ref="B8:D8"/>
    <mergeCell ref="B9:D9"/>
    <mergeCell ref="B10:D10"/>
    <mergeCell ref="B14:D14"/>
    <mergeCell ref="C37:D37"/>
    <mergeCell ref="C36:D36"/>
    <mergeCell ref="C34:D34"/>
    <mergeCell ref="C33:D33"/>
    <mergeCell ref="B21:D21"/>
    <mergeCell ref="C38:E38"/>
    <mergeCell ref="E34:F34"/>
    <mergeCell ref="E37:F37"/>
    <mergeCell ref="E35:F35"/>
  </mergeCells>
  <printOptions/>
  <pageMargins left="0.31496062992125984" right="0.11811023622047245" top="0.15748031496062992" bottom="0.7480314960629921" header="0.31496062992125984" footer="0.31496062992125984"/>
  <pageSetup horizontalDpi="600" verticalDpi="600" orientation="portrait" paperSize="9" scale="70" r:id="rId1"/>
  <headerFooter alignWithMargins="0">
    <oddFooter>&amp;C&amp;#"Форма № " + F.RPT_NAME + ", Підрозділ: "+CURRENTDEPPROP("NAME") + "," +CRLF+ " Початок періоду: " + F.DATE_BEGIN + ", Кінець періоду: " + F.DATE_END
</oddFooter>
  </headerFooter>
</worksheet>
</file>

<file path=xl/worksheets/sheet3.xml><?xml version="1.0" encoding="utf-8"?>
<worksheet xmlns="http://schemas.openxmlformats.org/spreadsheetml/2006/main" xmlns:r="http://schemas.openxmlformats.org/officeDocument/2006/relationships">
  <dimension ref="A1:I47"/>
  <sheetViews>
    <sheetView tabSelected="1" workbookViewId="0" topLeftCell="A10">
      <selection activeCell="K37" sqref="K37"/>
    </sheetView>
  </sheetViews>
  <sheetFormatPr defaultColWidth="9.140625" defaultRowHeight="12.75"/>
  <cols>
    <col min="1" max="1" width="1.1484375" style="0" customWidth="1"/>
    <col min="2" max="2" width="15.421875" style="0" customWidth="1"/>
    <col min="3" max="3" width="7.57421875" style="0" customWidth="1"/>
    <col min="4" max="4" width="17.421875" style="0" customWidth="1"/>
    <col min="5" max="5" width="14.28125" style="0" customWidth="1"/>
    <col min="6" max="6" width="18.28125" style="0" customWidth="1"/>
    <col min="7" max="7" width="9.8515625" style="0" customWidth="1"/>
    <col min="8" max="8" width="17.7109375" style="0" customWidth="1"/>
  </cols>
  <sheetData>
    <row r="1" ht="12.75" customHeight="1">
      <c r="E1" s="75" t="s">
        <v>123</v>
      </c>
    </row>
    <row r="3" spans="2:8" ht="35.25" customHeight="1">
      <c r="B3" s="132" t="s">
        <v>105</v>
      </c>
      <c r="C3" s="132"/>
      <c r="D3" s="132"/>
      <c r="E3" s="132"/>
      <c r="F3" s="132"/>
      <c r="G3" s="132"/>
      <c r="H3" s="132"/>
    </row>
    <row r="4" spans="2:8" ht="18.75" customHeight="1">
      <c r="B4" s="133"/>
      <c r="C4" s="133"/>
      <c r="D4" s="133"/>
      <c r="E4" s="133"/>
      <c r="F4" s="133"/>
      <c r="G4" s="133"/>
      <c r="H4" s="133"/>
    </row>
    <row r="5" spans="2:8" ht="18.75" customHeight="1">
      <c r="B5" s="58"/>
      <c r="C5" s="58"/>
      <c r="D5" s="123" t="s">
        <v>121</v>
      </c>
      <c r="E5" s="123"/>
      <c r="F5" s="123"/>
      <c r="G5" s="58"/>
      <c r="H5" s="58"/>
    </row>
    <row r="6" spans="4:6" ht="12.75" customHeight="1">
      <c r="D6" s="6"/>
      <c r="E6" s="72" t="s">
        <v>124</v>
      </c>
      <c r="F6" s="6"/>
    </row>
    <row r="7" spans="5:8" ht="12.75" customHeight="1">
      <c r="E7" s="76"/>
      <c r="F7" s="65"/>
      <c r="G7" s="65"/>
      <c r="H7" s="65"/>
    </row>
    <row r="8" spans="5:8" ht="12.75" customHeight="1">
      <c r="E8" s="76"/>
      <c r="F8" s="65"/>
      <c r="G8" s="65"/>
      <c r="H8" s="65"/>
    </row>
    <row r="9" spans="2:5" ht="12.75" customHeight="1">
      <c r="B9" s="59"/>
      <c r="C9" s="59"/>
      <c r="D9" s="59"/>
      <c r="E9" s="59"/>
    </row>
    <row r="10" spans="1:7" ht="12.75" customHeight="1">
      <c r="A10" s="56"/>
      <c r="B10" s="134" t="s">
        <v>106</v>
      </c>
      <c r="C10" s="135"/>
      <c r="D10" s="136"/>
      <c r="E10" s="77" t="s">
        <v>125</v>
      </c>
      <c r="F10" s="62"/>
      <c r="G10" s="75" t="s">
        <v>135</v>
      </c>
    </row>
    <row r="11" spans="1:7" ht="12.75" customHeight="1">
      <c r="A11" s="56"/>
      <c r="B11" s="60"/>
      <c r="C11" s="69"/>
      <c r="D11" s="73"/>
      <c r="E11" s="78"/>
      <c r="F11" s="62"/>
      <c r="G11" s="84" t="s">
        <v>136</v>
      </c>
    </row>
    <row r="12" spans="1:7" ht="37.5" customHeight="1">
      <c r="A12" s="56"/>
      <c r="B12" s="126" t="s">
        <v>107</v>
      </c>
      <c r="C12" s="127"/>
      <c r="D12" s="128"/>
      <c r="E12" s="79" t="s">
        <v>126</v>
      </c>
      <c r="F12" s="62"/>
      <c r="G12" s="84"/>
    </row>
    <row r="13" spans="1:7" ht="12.75" customHeight="1">
      <c r="A13" s="56"/>
      <c r="B13" s="61"/>
      <c r="C13" s="70"/>
      <c r="D13" s="74"/>
      <c r="E13" s="79"/>
      <c r="F13" s="20"/>
      <c r="G13" s="25" t="s">
        <v>137</v>
      </c>
    </row>
    <row r="14" spans="1:8" ht="12.75" customHeight="1">
      <c r="A14" s="56"/>
      <c r="B14" s="126" t="s">
        <v>108</v>
      </c>
      <c r="C14" s="127"/>
      <c r="D14" s="128"/>
      <c r="E14" s="145" t="s">
        <v>126</v>
      </c>
      <c r="F14" s="119" t="s">
        <v>131</v>
      </c>
      <c r="G14" s="120"/>
      <c r="H14" s="120"/>
    </row>
    <row r="15" spans="1:8" ht="12.75" customHeight="1">
      <c r="A15" s="56"/>
      <c r="B15" s="126"/>
      <c r="C15" s="127"/>
      <c r="D15" s="128"/>
      <c r="E15" s="145"/>
      <c r="F15" s="119" t="s">
        <v>132</v>
      </c>
      <c r="G15" s="120"/>
      <c r="H15" s="120"/>
    </row>
    <row r="16" spans="1:6" ht="12.75" customHeight="1">
      <c r="A16" s="56"/>
      <c r="B16" s="62"/>
      <c r="C16" s="65"/>
      <c r="D16" s="56"/>
      <c r="E16" s="80"/>
      <c r="F16" s="20"/>
    </row>
    <row r="17" spans="1:8" ht="12.75" customHeight="1">
      <c r="A17" s="56"/>
      <c r="B17" s="126" t="s">
        <v>109</v>
      </c>
      <c r="C17" s="127"/>
      <c r="D17" s="128"/>
      <c r="E17" s="145" t="s">
        <v>126</v>
      </c>
      <c r="F17" s="124" t="s">
        <v>133</v>
      </c>
      <c r="G17" s="125"/>
      <c r="H17" s="125"/>
    </row>
    <row r="18" spans="1:8" ht="12.75" customHeight="1">
      <c r="A18" s="56"/>
      <c r="B18" s="126"/>
      <c r="C18" s="127"/>
      <c r="D18" s="128"/>
      <c r="E18" s="145"/>
      <c r="F18" s="124"/>
      <c r="G18" s="125"/>
      <c r="H18" s="125"/>
    </row>
    <row r="19" spans="1:7" ht="12.75" customHeight="1">
      <c r="A19" s="56"/>
      <c r="B19" s="62"/>
      <c r="C19" s="65"/>
      <c r="D19" s="56"/>
      <c r="E19" s="80"/>
      <c r="F19" s="62"/>
      <c r="G19" s="25"/>
    </row>
    <row r="20" spans="1:8" ht="12.75" customHeight="1">
      <c r="A20" s="56"/>
      <c r="B20" s="126" t="s">
        <v>110</v>
      </c>
      <c r="C20" s="127"/>
      <c r="D20" s="128"/>
      <c r="E20" s="145" t="s">
        <v>126</v>
      </c>
      <c r="F20" s="67"/>
      <c r="G20" s="38"/>
      <c r="H20" s="38"/>
    </row>
    <row r="21" spans="1:8" ht="12.75" customHeight="1">
      <c r="A21" s="56"/>
      <c r="B21" s="126"/>
      <c r="C21" s="127"/>
      <c r="D21" s="128"/>
      <c r="E21" s="145"/>
      <c r="F21" s="119" t="s">
        <v>134</v>
      </c>
      <c r="G21" s="120"/>
      <c r="H21" s="120"/>
    </row>
    <row r="22" spans="1:8" ht="12.75" customHeight="1">
      <c r="A22" s="56"/>
      <c r="B22" s="62"/>
      <c r="C22" s="65"/>
      <c r="D22" s="56"/>
      <c r="E22" s="81"/>
      <c r="F22" s="67"/>
      <c r="G22" s="38"/>
      <c r="H22" s="38"/>
    </row>
    <row r="23" spans="1:7" ht="12.75" customHeight="1">
      <c r="A23" s="56"/>
      <c r="B23" s="126" t="s">
        <v>111</v>
      </c>
      <c r="C23" s="127"/>
      <c r="D23" s="128"/>
      <c r="E23" s="79"/>
      <c r="F23" s="62"/>
      <c r="G23" s="25"/>
    </row>
    <row r="24" spans="1:6" ht="12.75" customHeight="1">
      <c r="A24" s="56"/>
      <c r="B24" s="126" t="s">
        <v>112</v>
      </c>
      <c r="C24" s="127"/>
      <c r="D24" s="128"/>
      <c r="E24" s="79"/>
      <c r="F24" s="62"/>
    </row>
    <row r="25" spans="1:6" ht="12.75" customHeight="1">
      <c r="A25" s="57"/>
      <c r="B25" s="126" t="s">
        <v>113</v>
      </c>
      <c r="C25" s="127"/>
      <c r="D25" s="128"/>
      <c r="E25" s="79" t="s">
        <v>127</v>
      </c>
      <c r="F25" s="20"/>
    </row>
    <row r="26" spans="1:6" ht="12.75" customHeight="1">
      <c r="A26" s="57"/>
      <c r="B26" s="129" t="s">
        <v>114</v>
      </c>
      <c r="C26" s="130"/>
      <c r="D26" s="131"/>
      <c r="E26" s="81" t="s">
        <v>128</v>
      </c>
      <c r="F26" s="20"/>
    </row>
    <row r="27" spans="1:6" ht="12.75" customHeight="1">
      <c r="A27" s="57"/>
      <c r="B27" s="63"/>
      <c r="C27" s="14"/>
      <c r="D27" s="56"/>
      <c r="E27" s="80"/>
      <c r="F27" s="20"/>
    </row>
    <row r="28" spans="1:6" ht="12.75" customHeight="1">
      <c r="A28" s="57"/>
      <c r="B28" s="126" t="s">
        <v>115</v>
      </c>
      <c r="C28" s="127"/>
      <c r="D28" s="128"/>
      <c r="E28" s="82" t="s">
        <v>129</v>
      </c>
      <c r="F28" s="20"/>
    </row>
    <row r="29" spans="1:6" ht="12.75" customHeight="1">
      <c r="A29" s="57"/>
      <c r="B29" s="146"/>
      <c r="C29" s="147"/>
      <c r="D29" s="148"/>
      <c r="E29" s="83" t="s">
        <v>130</v>
      </c>
      <c r="F29" s="20"/>
    </row>
    <row r="30" spans="2:5" ht="12.75" customHeight="1">
      <c r="B30" s="64"/>
      <c r="C30" s="64"/>
      <c r="D30" s="64"/>
      <c r="E30" s="64"/>
    </row>
    <row r="31" spans="2:5" ht="12.75" customHeight="1">
      <c r="B31" s="65"/>
      <c r="C31" s="65"/>
      <c r="D31" s="65"/>
      <c r="E31" s="65"/>
    </row>
    <row r="32" spans="2:5" ht="12.75" customHeight="1">
      <c r="B32" s="65"/>
      <c r="C32" s="65"/>
      <c r="D32" s="65"/>
      <c r="E32" s="65"/>
    </row>
    <row r="34" spans="2:8" ht="12.75" customHeight="1">
      <c r="B34" s="59"/>
      <c r="C34" s="59"/>
      <c r="D34" s="59"/>
      <c r="E34" s="59"/>
      <c r="F34" s="59"/>
      <c r="G34" s="59"/>
      <c r="H34" s="59"/>
    </row>
    <row r="35" spans="1:9" ht="12.75" customHeight="1">
      <c r="A35" s="56"/>
      <c r="B35" s="66" t="s">
        <v>116</v>
      </c>
      <c r="C35" s="71"/>
      <c r="D35" s="64"/>
      <c r="E35" s="64"/>
      <c r="F35" s="64"/>
      <c r="G35" s="64"/>
      <c r="H35" s="73"/>
      <c r="I35" s="62"/>
    </row>
    <row r="36" spans="1:9" ht="12.75" customHeight="1">
      <c r="A36" s="56"/>
      <c r="B36" s="62"/>
      <c r="C36" s="65"/>
      <c r="D36" s="65"/>
      <c r="E36" s="65"/>
      <c r="F36" s="65"/>
      <c r="G36" s="65"/>
      <c r="H36" s="56"/>
      <c r="I36" s="62"/>
    </row>
    <row r="37" spans="1:9" ht="12.75" customHeight="1">
      <c r="A37" s="56"/>
      <c r="B37" s="149" t="s">
        <v>117</v>
      </c>
      <c r="C37" s="150"/>
      <c r="D37" s="121" t="s">
        <v>122</v>
      </c>
      <c r="E37" s="121"/>
      <c r="F37" s="121"/>
      <c r="G37" s="121"/>
      <c r="H37" s="122"/>
      <c r="I37" s="62"/>
    </row>
    <row r="38" spans="1:9" ht="12.75" customHeight="1">
      <c r="A38" s="56"/>
      <c r="B38" s="62"/>
      <c r="C38" s="65"/>
      <c r="D38" s="64"/>
      <c r="E38" s="64"/>
      <c r="F38" s="64"/>
      <c r="G38" s="64"/>
      <c r="H38" s="73"/>
      <c r="I38" s="62"/>
    </row>
    <row r="39" spans="1:9" ht="12.75" customHeight="1">
      <c r="A39" s="56"/>
      <c r="B39" s="67" t="s">
        <v>118</v>
      </c>
      <c r="C39" s="38"/>
      <c r="D39" s="137"/>
      <c r="E39" s="121"/>
      <c r="F39" s="121"/>
      <c r="G39" s="121"/>
      <c r="H39" s="122"/>
      <c r="I39" s="62"/>
    </row>
    <row r="40" spans="1:9" ht="12.75" customHeight="1">
      <c r="A40" s="56"/>
      <c r="B40" s="62"/>
      <c r="C40" s="65"/>
      <c r="D40" s="64"/>
      <c r="E40" s="64"/>
      <c r="F40" s="64"/>
      <c r="G40" s="64"/>
      <c r="H40" s="73"/>
      <c r="I40" s="62"/>
    </row>
    <row r="41" spans="1:9" ht="12.75" customHeight="1">
      <c r="A41" s="56"/>
      <c r="B41" s="138" t="s">
        <v>140</v>
      </c>
      <c r="C41" s="121"/>
      <c r="D41" s="121"/>
      <c r="E41" s="121"/>
      <c r="F41" s="121"/>
      <c r="G41" s="121"/>
      <c r="H41" s="122"/>
      <c r="I41" s="20"/>
    </row>
    <row r="42" spans="1:9" ht="12.75" customHeight="1">
      <c r="A42" s="56"/>
      <c r="B42" s="139" t="s">
        <v>119</v>
      </c>
      <c r="C42" s="140"/>
      <c r="D42" s="140"/>
      <c r="E42" s="140"/>
      <c r="F42" s="140"/>
      <c r="G42" s="140"/>
      <c r="H42" s="141"/>
      <c r="I42" s="20"/>
    </row>
    <row r="43" spans="1:9" ht="12.75" customHeight="1">
      <c r="A43" s="56"/>
      <c r="B43" s="62"/>
      <c r="C43" s="65"/>
      <c r="D43" s="65"/>
      <c r="E43" s="65"/>
      <c r="F43" s="65"/>
      <c r="G43" s="65"/>
      <c r="H43" s="56"/>
      <c r="I43" s="62"/>
    </row>
    <row r="44" spans="1:9" ht="12.75" customHeight="1">
      <c r="A44" s="56"/>
      <c r="B44" s="142"/>
      <c r="C44" s="143"/>
      <c r="D44" s="143"/>
      <c r="E44" s="143"/>
      <c r="F44" s="143"/>
      <c r="G44" s="143"/>
      <c r="H44" s="144"/>
      <c r="I44" s="62"/>
    </row>
    <row r="45" spans="1:9" ht="12.75" customHeight="1">
      <c r="A45" s="56"/>
      <c r="B45" s="139" t="s">
        <v>120</v>
      </c>
      <c r="C45" s="140"/>
      <c r="D45" s="140"/>
      <c r="E45" s="140"/>
      <c r="F45" s="140"/>
      <c r="G45" s="140"/>
      <c r="H45" s="141"/>
      <c r="I45" s="62"/>
    </row>
    <row r="46" spans="1:9" ht="12.75" customHeight="1">
      <c r="A46" s="56"/>
      <c r="B46" s="68"/>
      <c r="C46" s="59"/>
      <c r="D46" s="59"/>
      <c r="E46" s="59"/>
      <c r="F46" s="59"/>
      <c r="G46" s="59"/>
      <c r="H46" s="85"/>
      <c r="I46" s="62"/>
    </row>
    <row r="47" spans="2:8" ht="12.75" customHeight="1">
      <c r="B47" s="64"/>
      <c r="C47" s="64"/>
      <c r="D47" s="64"/>
      <c r="E47" s="64"/>
      <c r="F47" s="64"/>
      <c r="G47" s="64"/>
      <c r="H47" s="64"/>
    </row>
  </sheetData>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B3:H3"/>
    <mergeCell ref="B4:H4"/>
    <mergeCell ref="B10:D10"/>
    <mergeCell ref="B12:D12"/>
    <mergeCell ref="F14:H14"/>
    <mergeCell ref="D37:H37"/>
    <mergeCell ref="D5:F5"/>
    <mergeCell ref="F21:H21"/>
    <mergeCell ref="F17:H18"/>
    <mergeCell ref="F15:H15"/>
    <mergeCell ref="B24:D24"/>
    <mergeCell ref="B25:D25"/>
    <mergeCell ref="B26:D26"/>
  </mergeCells>
  <printOptions/>
  <pageMargins left="0.31496062992125984" right="0.31496062992125984" top="0.7480314960629921" bottom="0.7480314960629921" header="0.31496062992125984" footer="0.31496062992125984"/>
  <pageSetup horizontalDpi="600" verticalDpi="600" orientation="portrait" paperSize="9" scale="90"/>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kab304-1</cp:lastModifiedBy>
  <dcterms:modified xsi:type="dcterms:W3CDTF">2014-07-08T14:14:36Z</dcterms:modified>
  <cp:category/>
  <cp:version/>
  <cp:contentType/>
  <cp:contentStatus/>
</cp:coreProperties>
</file>