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<sst xmlns="http://schemas.openxmlformats.org/spreadsheetml/2006/main" count="267" uniqueCount="199">
  <si>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</si>
  <si>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</si>
  <si>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</si>
  <si>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</si>
  <si>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</si>
  <si>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</si>
  <si>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</si>
  <si>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</si>
  <si>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</si>
  <si>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</si>
  <si>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</si>
  <si>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</si>
  <si>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</si>
  <si>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</si>
  <si>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</si>
  <si>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</si>
  <si>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</si>
  <si>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</si>
  <si>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</si>
  <si>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</si>
  <si>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</si>
  <si>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</si>
  <si>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</si>
  <si>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</si>
  <si>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</si>
  <si>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</si>
  <si>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</si>
  <si>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</si>
  <si>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</si>
  <si>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</si>
  <si>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</si>
  <si>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</si>
  <si>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</si>
  <si>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</si>
  <si>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</si>
  <si>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</si>
  <si>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</si>
  <si>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</si>
  <si>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</si>
  <si>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</si>
  <si>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</si>
  <si>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</si>
  <si>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</si>
  <si>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</si>
  <si>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</si>
  <si>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</si>
  <si>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</si>
  <si>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</si>
  <si>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</si>
  <si>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</si>
  <si>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</si>
  <si>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</si>
  <si>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</si>
  <si>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</si>
  <si>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</si>
  <si>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</si>
  <si>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</si>
  <si>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</si>
  <si>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</si>
  <si>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</si>
  <si>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</si>
  <si>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</si>
  <si>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</si>
  <si>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</si>
  <si>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</si>
  <si>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</si>
  <si>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</si>
  <si>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</si>
  <si>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</si>
  <si>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</si>
  <si>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</si>
  <si>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</si>
  <si>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</si>
  <si>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</si>
  <si>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</si>
  <si>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</si>
  <si>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</si>
  <si>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</si>
  <si>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</si>
  <si>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</si>
  <si>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</si>
  <si>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</si>
  <si>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</si>
  <si>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</si>
  <si>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</si>
  <si>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</si>
  <si>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</si>
  <si>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</si>
  <si>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</si>
  <si>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</si>
  <si>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</si>
  <si>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</si>
  <si>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</si>
  <si>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</si>
  <si>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</si>
  <si>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</si>
  <si>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</si>
  <si>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</si>
  <si>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</si>
  <si>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</si>
  <si>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</si>
  <si>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</si>
  <si>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</si>
  <si>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</si>
  <si>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</si>
  <si>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</si>
  <si>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</si>
  <si>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</si>
  <si>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</si>
  <si>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</si>
  <si>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</si>
  <si>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</si>
  <si>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</si>
  <si>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</si>
  <si>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</si>
  <si>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</si>
  <si>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</si>
  <si>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</si>
  <si>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</si>
  <si>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</si>
  <si>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</si>
  <si>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</si>
  <si>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</si>
  <si>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</si>
  <si>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</si>
  <si>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</si>
  <si>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</si>
  <si>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</si>
  <si>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</si>
  <si>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</si>
  <si>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</si>
  <si>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</si>
  <si>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</si>
  <si>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</si>
  <si>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</si>
  <si>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</si>
  <si>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</si>
  <si>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</si>
  <si>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</si>
  <si>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</si>
  <si>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</si>
  <si>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</si>
  <si>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</si>
  <si>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</si>
  <si>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</si>
  <si>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</si>
  <si>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</si>
  <si>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</si>
  <si>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</si>
  <si>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</si>
  <si>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</si>
  <si>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</si>
  <si>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</si>
  <si>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</si>
  <si>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</si>
  <si>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</si>
  <si>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</si>
  <si>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</si>
  <si>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</si>
  <si>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</si>
  <si>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</si>
  <si>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</si>
  <si>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</si>
  <si>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</si>
  <si>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</si>
  <si>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</si>
  <si>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</si>
  <si>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</si>
  <si>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</si>
  <si>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</si>
  <si>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</si>
  <si>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</si>
  <si>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</si>
  <si>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</si>
  <si>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</si>
  <si>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</si>
  <si>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</si>
  <si>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</si>
  <si>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</si>
  <si>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</si>
  <si>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</si>
  <si>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</si>
  <si>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</si>
  <si>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</si>
  <si>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</si>
  <si>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</si>
  <si>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</si>
  <si>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</si>
  <si>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</si>
  <si>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</si>
  <si>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</si>
  <si>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ТУ ДСА України в Житомирській областi</t>
  </si>
  <si>
    <t>10014.м. Житомир.Соборний майдан 1</t>
  </si>
  <si>
    <t>Доручення судів України / іноземних судів</t>
  </si>
  <si>
    <t xml:space="preserve">Розглянуто справ судом присяжних </t>
  </si>
  <si>
    <t>В.В. Морей</t>
  </si>
  <si>
    <t>Т.В. Ярошук</t>
  </si>
  <si>
    <t>(0412)22-05-88</t>
  </si>
  <si>
    <t>10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</si>
</sst>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&amp;L05380CE7&amp;C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5320</v>
      </c>
      <c r="F6" s="90">
        <v>2309</v>
      </c>
      <c r="G6" s="90">
        <v>52</v>
      </c>
      <c r="H6" s="90">
        <v>2028</v>
      </c>
      <c r="I6" s="90" t="s">
        <v>180</v>
      </c>
      <c r="J6" s="90">
        <v>3292</v>
      </c>
      <c r="K6" s="91">
        <v>1258</v>
      </c>
      <c r="L6" s="101">
        <f>E6-F6</f>
        <v>3011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13338</v>
      </c>
      <c r="F7" s="90">
        <v>13060</v>
      </c>
      <c r="G7" s="90">
        <v>26</v>
      </c>
      <c r="H7" s="90">
        <v>12731</v>
      </c>
      <c r="I7" s="90">
        <v>10791</v>
      </c>
      <c r="J7" s="90">
        <v>607</v>
      </c>
      <c r="K7" s="91">
        <v>20</v>
      </c>
      <c r="L7" s="101">
        <f>E7-F7</f>
        <v>278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15</v>
      </c>
      <c r="F8" s="90">
        <v>12</v>
      </c>
      <c r="G8" s="90"/>
      <c r="H8" s="90">
        <v>14</v>
      </c>
      <c r="I8" s="90">
        <v>12</v>
      </c>
      <c r="J8" s="90">
        <v>1</v>
      </c>
      <c r="K8" s="91">
        <v>1</v>
      </c>
      <c r="L8" s="101">
        <f>E8-F8</f>
        <v>3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2692</v>
      </c>
      <c r="F9" s="90">
        <v>1859</v>
      </c>
      <c r="G9" s="90">
        <v>11</v>
      </c>
      <c r="H9" s="90">
        <v>1940</v>
      </c>
      <c r="I9" s="90">
        <v>1251</v>
      </c>
      <c r="J9" s="90">
        <v>752</v>
      </c>
      <c r="K9" s="91">
        <v>123</v>
      </c>
      <c r="L9" s="101">
        <f>E9-F9</f>
        <v>833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23</v>
      </c>
      <c r="F10" s="90">
        <v>12</v>
      </c>
      <c r="G10" s="90">
        <v>1</v>
      </c>
      <c r="H10" s="90">
        <v>13</v>
      </c>
      <c r="I10" s="90">
        <v>2</v>
      </c>
      <c r="J10" s="90">
        <v>10</v>
      </c>
      <c r="K10" s="91">
        <v>4</v>
      </c>
      <c r="L10" s="101">
        <f>E10-F10</f>
        <v>11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105</v>
      </c>
      <c r="F12" s="90">
        <v>3</v>
      </c>
      <c r="G12" s="90"/>
      <c r="H12" s="90">
        <v>11</v>
      </c>
      <c r="I12" s="90">
        <v>9</v>
      </c>
      <c r="J12" s="90">
        <v>94</v>
      </c>
      <c r="K12" s="91">
        <v>88</v>
      </c>
      <c r="L12" s="101">
        <f>E12-F12</f>
        <v>102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44</v>
      </c>
      <c r="F13" s="90">
        <v>40</v>
      </c>
      <c r="G13" s="90"/>
      <c r="H13" s="90">
        <v>34</v>
      </c>
      <c r="I13" s="90">
        <v>20</v>
      </c>
      <c r="J13" s="90">
        <v>10</v>
      </c>
      <c r="K13" s="91">
        <v>3</v>
      </c>
      <c r="L13" s="101">
        <f>E13-F13</f>
        <v>4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21537</v>
      </c>
      <c r="F14" s="105">
        <f>SUM(F6:F13)</f>
        <v>17295</v>
      </c>
      <c r="G14" s="105">
        <f>SUM(G6:G13)</f>
        <v>90</v>
      </c>
      <c r="H14" s="105">
        <f>SUM(H6:H13)</f>
        <v>16771</v>
      </c>
      <c r="I14" s="105">
        <f>SUM(I6:I13)</f>
        <v>12085</v>
      </c>
      <c r="J14" s="105">
        <f>SUM(J6:J13)</f>
        <v>4766</v>
      </c>
      <c r="K14" s="105">
        <f>SUM(K6:K13)</f>
        <v>1497</v>
      </c>
      <c r="L14" s="101">
        <f>E14-F14</f>
        <v>4242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750</v>
      </c>
      <c r="F15" s="92">
        <v>593</v>
      </c>
      <c r="G15" s="92">
        <v>10</v>
      </c>
      <c r="H15" s="92">
        <v>596</v>
      </c>
      <c r="I15" s="92">
        <v>343</v>
      </c>
      <c r="J15" s="92">
        <v>154</v>
      </c>
      <c r="K15" s="91">
        <v>7</v>
      </c>
      <c r="L15" s="101">
        <f>E15-F15</f>
        <v>157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1194</v>
      </c>
      <c r="F16" s="92">
        <v>443</v>
      </c>
      <c r="G16" s="92">
        <v>15</v>
      </c>
      <c r="H16" s="92">
        <v>940</v>
      </c>
      <c r="I16" s="92">
        <v>534</v>
      </c>
      <c r="J16" s="92">
        <v>254</v>
      </c>
      <c r="K16" s="91">
        <v>56</v>
      </c>
      <c r="L16" s="101">
        <f>E16-F16</f>
        <v>751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14</v>
      </c>
      <c r="F17" s="92">
        <v>10</v>
      </c>
      <c r="G17" s="92"/>
      <c r="H17" s="92">
        <v>7</v>
      </c>
      <c r="I17" s="92">
        <v>5</v>
      </c>
      <c r="J17" s="92">
        <v>7</v>
      </c>
      <c r="K17" s="91">
        <v>1</v>
      </c>
      <c r="L17" s="101">
        <f>E17-F17</f>
        <v>4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1193</v>
      </c>
      <c r="F18" s="91">
        <v>1058</v>
      </c>
      <c r="G18" s="91"/>
      <c r="H18" s="91">
        <v>1069</v>
      </c>
      <c r="I18" s="91">
        <v>960</v>
      </c>
      <c r="J18" s="91">
        <v>124</v>
      </c>
      <c r="K18" s="91">
        <v>1</v>
      </c>
      <c r="L18" s="101">
        <f>E18-F18</f>
        <v>135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3</v>
      </c>
      <c r="F19" s="91">
        <v>2</v>
      </c>
      <c r="G19" s="91"/>
      <c r="H19" s="91">
        <v>2</v>
      </c>
      <c r="I19" s="91"/>
      <c r="J19" s="91">
        <v>1</v>
      </c>
      <c r="K19" s="91"/>
      <c r="L19" s="101">
        <f>E19-F19</f>
        <v>1</v>
      </c>
    </row>
    <row r="20" spans="1:12" ht="17.25" customHeight="1">
      <c r="A20" s="163"/>
      <c r="B20" s="153" t="s">
        <v>35</v>
      </c>
      <c r="C20" s="154"/>
      <c r="D20" s="43">
        <v>15</v>
      </c>
      <c r="E20" s="91">
        <v>1</v>
      </c>
      <c r="F20" s="91">
        <v>1</v>
      </c>
      <c r="G20" s="91"/>
      <c r="H20" s="91">
        <v>1</v>
      </c>
      <c r="I20" s="91">
        <v>1</v>
      </c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2739</v>
      </c>
      <c r="F22" s="91">
        <v>1727</v>
      </c>
      <c r="G22" s="91">
        <v>18</v>
      </c>
      <c r="H22" s="91">
        <v>2199</v>
      </c>
      <c r="I22" s="91">
        <v>1500</v>
      </c>
      <c r="J22" s="91">
        <v>540</v>
      </c>
      <c r="K22" s="91">
        <v>65</v>
      </c>
      <c r="L22" s="101">
        <f>E22-F22</f>
        <v>1012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1954</v>
      </c>
      <c r="F23" s="91">
        <v>1810</v>
      </c>
      <c r="G23" s="91"/>
      <c r="H23" s="91">
        <v>1576</v>
      </c>
      <c r="I23" s="91">
        <v>1203</v>
      </c>
      <c r="J23" s="91">
        <v>378</v>
      </c>
      <c r="K23" s="91"/>
      <c r="L23" s="101">
        <f>E23-F23</f>
        <v>144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42</v>
      </c>
      <c r="F24" s="91">
        <v>38</v>
      </c>
      <c r="G24" s="91">
        <v>1</v>
      </c>
      <c r="H24" s="91">
        <v>34</v>
      </c>
      <c r="I24" s="91">
        <v>13</v>
      </c>
      <c r="J24" s="91">
        <v>8</v>
      </c>
      <c r="K24" s="91"/>
      <c r="L24" s="101">
        <f>E24-F24</f>
        <v>4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11270</v>
      </c>
      <c r="F25" s="91">
        <v>9984</v>
      </c>
      <c r="G25" s="91">
        <v>21</v>
      </c>
      <c r="H25" s="91">
        <v>9320</v>
      </c>
      <c r="I25" s="91">
        <v>8239</v>
      </c>
      <c r="J25" s="91">
        <v>1950</v>
      </c>
      <c r="K25" s="91">
        <v>19</v>
      </c>
      <c r="L25" s="101">
        <f>E25-F25</f>
        <v>1286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15154</v>
      </c>
      <c r="F26" s="91">
        <v>8556</v>
      </c>
      <c r="G26" s="91">
        <v>107</v>
      </c>
      <c r="H26" s="91">
        <v>9247</v>
      </c>
      <c r="I26" s="91">
        <v>7608</v>
      </c>
      <c r="J26" s="91">
        <v>5907</v>
      </c>
      <c r="K26" s="91">
        <v>1507</v>
      </c>
      <c r="L26" s="101">
        <f>E26-F26</f>
        <v>6598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1199</v>
      </c>
      <c r="F27" s="91">
        <v>1098</v>
      </c>
      <c r="G27" s="91">
        <v>4</v>
      </c>
      <c r="H27" s="91">
        <v>1104</v>
      </c>
      <c r="I27" s="91">
        <v>927</v>
      </c>
      <c r="J27" s="91">
        <v>95</v>
      </c>
      <c r="K27" s="91">
        <v>2</v>
      </c>
      <c r="L27" s="101">
        <f>E27-F27</f>
        <v>101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1348</v>
      </c>
      <c r="F28" s="91">
        <v>934</v>
      </c>
      <c r="G28" s="91">
        <v>4</v>
      </c>
      <c r="H28" s="91">
        <v>1018</v>
      </c>
      <c r="I28" s="91">
        <v>904</v>
      </c>
      <c r="J28" s="91">
        <v>330</v>
      </c>
      <c r="K28" s="91">
        <v>14</v>
      </c>
      <c r="L28" s="101">
        <f>E28-F28</f>
        <v>414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261</v>
      </c>
      <c r="F29" s="91">
        <v>159</v>
      </c>
      <c r="G29" s="91">
        <v>1</v>
      </c>
      <c r="H29" s="91">
        <v>172</v>
      </c>
      <c r="I29" s="91">
        <v>71</v>
      </c>
      <c r="J29" s="91">
        <v>89</v>
      </c>
      <c r="K29" s="91">
        <v>12</v>
      </c>
      <c r="L29" s="101">
        <f>E29-F29</f>
        <v>102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33</v>
      </c>
      <c r="F30" s="91">
        <v>18</v>
      </c>
      <c r="G30" s="91">
        <v>1</v>
      </c>
      <c r="H30" s="91">
        <v>15</v>
      </c>
      <c r="I30" s="91">
        <v>4</v>
      </c>
      <c r="J30" s="91">
        <v>18</v>
      </c>
      <c r="K30" s="91">
        <v>4</v>
      </c>
      <c r="L30" s="101">
        <f>E30-F30</f>
        <v>15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9</v>
      </c>
      <c r="F31" s="91">
        <v>7</v>
      </c>
      <c r="G31" s="91">
        <v>1</v>
      </c>
      <c r="H31" s="91">
        <v>5</v>
      </c>
      <c r="I31" s="91"/>
      <c r="J31" s="91">
        <v>4</v>
      </c>
      <c r="K31" s="91"/>
      <c r="L31" s="101">
        <f>E31-F31</f>
        <v>2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184</v>
      </c>
      <c r="F32" s="91">
        <v>122</v>
      </c>
      <c r="G32" s="91">
        <v>3</v>
      </c>
      <c r="H32" s="91">
        <v>121</v>
      </c>
      <c r="I32" s="91">
        <v>52</v>
      </c>
      <c r="J32" s="91">
        <v>63</v>
      </c>
      <c r="K32" s="91">
        <v>5</v>
      </c>
      <c r="L32" s="101">
        <f>E32-F32</f>
        <v>62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959</v>
      </c>
      <c r="F33" s="91">
        <v>863</v>
      </c>
      <c r="G33" s="91">
        <v>4</v>
      </c>
      <c r="H33" s="91">
        <v>765</v>
      </c>
      <c r="I33" s="91">
        <v>505</v>
      </c>
      <c r="J33" s="91">
        <v>194</v>
      </c>
      <c r="K33" s="91">
        <v>17</v>
      </c>
      <c r="L33" s="101">
        <f>E33-F33</f>
        <v>96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12</v>
      </c>
      <c r="F34" s="91">
        <v>8</v>
      </c>
      <c r="G34" s="91"/>
      <c r="H34" s="91">
        <v>6</v>
      </c>
      <c r="I34" s="91">
        <v>4</v>
      </c>
      <c r="J34" s="91">
        <v>6</v>
      </c>
      <c r="K34" s="91"/>
      <c r="L34" s="101">
        <f>E34-F34</f>
        <v>4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76</v>
      </c>
      <c r="F35" s="91">
        <v>67</v>
      </c>
      <c r="G35" s="91"/>
      <c r="H35" s="91">
        <v>58</v>
      </c>
      <c r="I35" s="91">
        <v>33</v>
      </c>
      <c r="J35" s="91">
        <v>18</v>
      </c>
      <c r="K35" s="91">
        <v>2</v>
      </c>
      <c r="L35" s="101">
        <f>E35-F35</f>
        <v>9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23256</v>
      </c>
      <c r="F37" s="91">
        <v>15377</v>
      </c>
      <c r="G37" s="91">
        <v>133</v>
      </c>
      <c r="H37" s="91">
        <v>14196</v>
      </c>
      <c r="I37" s="91">
        <v>10397</v>
      </c>
      <c r="J37" s="91">
        <v>9060</v>
      </c>
      <c r="K37" s="91">
        <v>1582</v>
      </c>
      <c r="L37" s="101">
        <f>E37-F37</f>
        <v>7879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13195</v>
      </c>
      <c r="F38" s="91">
        <v>11632</v>
      </c>
      <c r="G38" s="91"/>
      <c r="H38" s="91">
        <v>11156</v>
      </c>
      <c r="I38" s="91" t="s">
        <v>180</v>
      </c>
      <c r="J38" s="91">
        <v>2039</v>
      </c>
      <c r="K38" s="91">
        <v>32</v>
      </c>
      <c r="L38" s="101">
        <f>E38-F38</f>
        <v>1563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216</v>
      </c>
      <c r="F39" s="91">
        <v>176</v>
      </c>
      <c r="G39" s="91"/>
      <c r="H39" s="91">
        <v>156</v>
      </c>
      <c r="I39" s="91" t="s">
        <v>180</v>
      </c>
      <c r="J39" s="91">
        <v>60</v>
      </c>
      <c r="K39" s="91">
        <v>3</v>
      </c>
      <c r="L39" s="101">
        <f>E39-F39</f>
        <v>40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312</v>
      </c>
      <c r="F40" s="91">
        <v>257</v>
      </c>
      <c r="G40" s="91"/>
      <c r="H40" s="91">
        <v>273</v>
      </c>
      <c r="I40" s="91">
        <v>208</v>
      </c>
      <c r="J40" s="91">
        <v>39</v>
      </c>
      <c r="K40" s="91">
        <v>12</v>
      </c>
      <c r="L40" s="101">
        <f>E40-F40</f>
        <v>55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13507</v>
      </c>
      <c r="F41" s="91">
        <f aca="true" t="shared" si="0" ref="F41:K41">F38+F40</f>
        <v>11889</v>
      </c>
      <c r="G41" s="91">
        <f t="shared" si="0"/>
        <v>0</v>
      </c>
      <c r="H41" s="91">
        <f t="shared" si="0"/>
        <v>11429</v>
      </c>
      <c r="I41" s="91">
        <f>I40</f>
        <v>208</v>
      </c>
      <c r="J41" s="91">
        <f t="shared" si="0"/>
        <v>2078</v>
      </c>
      <c r="K41" s="91">
        <f t="shared" si="0"/>
        <v>44</v>
      </c>
      <c r="L41" s="101">
        <f>E41-F41</f>
        <v>1618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61039</v>
      </c>
      <c r="F42" s="91">
        <f aca="true" t="shared" si="1" ref="F42:K42">F14+F22+F37+F41</f>
        <v>46288</v>
      </c>
      <c r="G42" s="91">
        <f t="shared" si="1"/>
        <v>241</v>
      </c>
      <c r="H42" s="91">
        <f t="shared" si="1"/>
        <v>44595</v>
      </c>
      <c r="I42" s="91">
        <f t="shared" si="1"/>
        <v>24190</v>
      </c>
      <c r="J42" s="91">
        <f t="shared" si="1"/>
        <v>16444</v>
      </c>
      <c r="K42" s="91">
        <f t="shared" si="1"/>
        <v>3188</v>
      </c>
      <c r="L42" s="101">
        <f>E42-F42</f>
        <v>14751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&amp;L05380CE7&amp;CФорма № Зведений- 1 мзс, Підрозділ: ТУ ДСА України в Житомирській областi,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268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233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3110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125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170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688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713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379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159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215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194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1709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24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47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180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783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83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3850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503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264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172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85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>
        <v>3</v>
      </c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62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11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>
        <v>4</v>
      </c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7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17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17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>
        <v>1</v>
      </c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1573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406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74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332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2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467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336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164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&amp;L05380CE7&amp;CФорма № Зведений- 1 мзс, Підрозділ: ТУ ДСА України в Житомирській областi,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2028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1552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293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>
        <v>2</v>
      </c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399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21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31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13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15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33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>
        <v>2</v>
      </c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>
        <v>201188</v>
      </c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>
        <v>3</v>
      </c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>
        <v>2</v>
      </c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74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5921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239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179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136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1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188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238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2614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125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>
        <v>382188</v>
      </c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>
        <v>54000</v>
      </c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7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273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359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2074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15362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7894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88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392777103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38300304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>
        <v>2</v>
      </c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182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22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2110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565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15428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149381833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3064704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157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99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15471</v>
      </c>
      <c r="F58" s="96">
        <v>1034</v>
      </c>
      <c r="G58" s="96">
        <v>220</v>
      </c>
      <c r="H58" s="96">
        <v>58</v>
      </c>
      <c r="I58" s="96">
        <v>22</v>
      </c>
    </row>
    <row r="59" spans="1:9" ht="13.5" customHeight="1">
      <c r="A59" s="261" t="s">
        <v>31</v>
      </c>
      <c r="B59" s="261"/>
      <c r="C59" s="261"/>
      <c r="D59" s="261"/>
      <c r="E59" s="96">
        <v>1766</v>
      </c>
      <c r="F59" s="96">
        <v>386</v>
      </c>
      <c r="G59" s="96">
        <v>48</v>
      </c>
      <c r="H59" s="96">
        <v>2</v>
      </c>
      <c r="I59" s="96"/>
    </row>
    <row r="60" spans="1:9" ht="13.5" customHeight="1">
      <c r="A60" s="261" t="s">
        <v>111</v>
      </c>
      <c r="B60" s="261"/>
      <c r="C60" s="261"/>
      <c r="D60" s="261"/>
      <c r="E60" s="96">
        <v>9532</v>
      </c>
      <c r="F60" s="96">
        <v>4077</v>
      </c>
      <c r="G60" s="96">
        <v>430</v>
      </c>
      <c r="H60" s="96">
        <v>89</v>
      </c>
      <c r="I60" s="96">
        <v>30</v>
      </c>
    </row>
    <row r="61" spans="1:9" ht="13.5" customHeight="1">
      <c r="A61" s="193" t="s">
        <v>115</v>
      </c>
      <c r="B61" s="193"/>
      <c r="C61" s="193"/>
      <c r="D61" s="193"/>
      <c r="E61" s="96">
        <v>11038</v>
      </c>
      <c r="F61" s="96">
        <v>378</v>
      </c>
      <c r="G61" s="96">
        <v>13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&amp;L05380CE7&amp;CФорма № Зведений- 1 мзс, Підрозділ: ТУ ДСА України в Житомирській областi,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0.19387010459742154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0.3140998741082669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0.12037037037037036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0.17461368653421633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0.021174205967276226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0.9634246456965088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450.45454545454544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616.5555555555555</v>
      </c>
    </row>
    <row r="11" spans="1:4" ht="16.5" customHeight="1">
      <c r="A11" s="216" t="s">
        <v>65</v>
      </c>
      <c r="B11" s="218"/>
      <c r="C11" s="14">
        <v>9</v>
      </c>
      <c r="D11" s="94">
        <v>50.84</v>
      </c>
    </row>
    <row r="12" spans="1:4" ht="16.5" customHeight="1">
      <c r="A12" s="303" t="s">
        <v>110</v>
      </c>
      <c r="B12" s="303"/>
      <c r="C12" s="14">
        <v>10</v>
      </c>
      <c r="D12" s="94">
        <v>33.68</v>
      </c>
    </row>
    <row r="13" spans="1:4" ht="16.5" customHeight="1">
      <c r="A13" s="303" t="s">
        <v>31</v>
      </c>
      <c r="B13" s="303"/>
      <c r="C13" s="14">
        <v>11</v>
      </c>
      <c r="D13" s="94">
        <v>86.44</v>
      </c>
    </row>
    <row r="14" spans="1:4" ht="16.5" customHeight="1">
      <c r="A14" s="303" t="s">
        <v>111</v>
      </c>
      <c r="B14" s="303"/>
      <c r="C14" s="14">
        <v>12</v>
      </c>
      <c r="D14" s="94">
        <v>90</v>
      </c>
    </row>
    <row r="15" spans="1:4" ht="16.5" customHeight="1">
      <c r="A15" s="303" t="s">
        <v>115</v>
      </c>
      <c r="B15" s="303"/>
      <c r="C15" s="14">
        <v>13</v>
      </c>
      <c r="D15" s="94">
        <v>22.96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/>
      <c r="D25" s="306"/>
    </row>
    <row r="26" ht="15.75" customHeight="1"/>
    <row r="27" spans="3:4" ht="12.75" customHeight="1">
      <c r="C27" s="302" t="s">
        <v>198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&amp;L05380CE7&amp;CФорма № Зведений- 1 мзс, Підрозділ: ТУ ДСА України в Житомирській областi,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2018-03-16T13:51:01Z</cp:lastPrinted>
  <dcterms:created xsi:type="dcterms:W3CDTF">2004-04-20T14:33:35Z</dcterms:created>
  <dcterms:modified xsi:type="dcterms:W3CDTF">2018-07-10T10:24:51Z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мзс_10006_2.2018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16984C5B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