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<sst xmlns="http://schemas.openxmlformats.org/spreadsheetml/2006/main" count="266" uniqueCount="198">
  <si>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</si>
  <si>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</si>
  <si>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</si>
  <si>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</si>
  <si>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</si>
  <si>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</si>
  <si>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</si>
  <si>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</si>
  <si>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</si>
  <si>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</si>
  <si>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</si>
  <si>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</si>
  <si>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</si>
  <si>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</si>
  <si>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</si>
  <si>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</si>
  <si>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</si>
  <si>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</si>
  <si>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</si>
  <si>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</si>
  <si>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</si>
  <si>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</si>
  <si>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</si>
  <si>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</si>
  <si>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</si>
  <si>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</si>
  <si>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</si>
  <si>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</si>
  <si>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</si>
  <si>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</si>
  <si>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</si>
  <si>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</si>
  <si>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</si>
  <si>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</si>
  <si>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</si>
  <si>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</si>
  <si>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</si>
  <si>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</si>
  <si>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</si>
  <si>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</si>
  <si>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</si>
  <si>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</si>
  <si>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</si>
  <si>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</si>
  <si>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</si>
  <si>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</si>
  <si>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</si>
  <si>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</si>
  <si>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</si>
  <si>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</si>
  <si>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</si>
  <si>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</si>
  <si>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</si>
  <si>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</si>
  <si>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</si>
  <si>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</si>
  <si>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</si>
  <si>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</si>
  <si>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</si>
  <si>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</si>
  <si>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</si>
  <si>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</si>
  <si>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</si>
  <si>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</si>
  <si>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</si>
  <si>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</si>
  <si>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</si>
  <si>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</si>
  <si>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</si>
  <si>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</si>
  <si>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</si>
  <si>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</si>
  <si>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</si>
  <si>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</si>
  <si>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</si>
  <si>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</si>
  <si>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</si>
  <si>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</si>
  <si>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</si>
  <si>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</si>
  <si>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</si>
  <si>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</si>
  <si>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</si>
  <si>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</si>
  <si>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</si>
  <si>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</si>
  <si>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</si>
  <si>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</si>
  <si>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</si>
  <si>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</si>
  <si>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</si>
  <si>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</si>
  <si>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</si>
  <si>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</si>
  <si>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</si>
  <si>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</si>
  <si>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</si>
  <si>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</si>
  <si>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</si>
  <si>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</si>
  <si>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</si>
  <si>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</si>
  <si>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</si>
  <si>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</si>
  <si>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</si>
  <si>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</si>
  <si>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</si>
  <si>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</si>
  <si>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</si>
  <si>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</si>
  <si>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</si>
  <si>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</si>
  <si>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</si>
  <si>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</si>
  <si>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</si>
  <si>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</si>
  <si>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</si>
  <si>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</si>
  <si>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</si>
  <si>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</si>
  <si>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</si>
  <si>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</si>
  <si>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</si>
  <si>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</si>
  <si>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</si>
  <si>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</si>
  <si>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</si>
  <si>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</si>
  <si>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</si>
  <si>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</si>
  <si>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</si>
  <si>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</si>
  <si>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</si>
  <si>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</si>
  <si>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</si>
  <si>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</si>
  <si>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</si>
  <si>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</si>
  <si>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</si>
  <si>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</si>
  <si>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</si>
  <si>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</si>
  <si>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</si>
  <si>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</si>
  <si>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</si>
  <si>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</si>
  <si>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</si>
  <si>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</si>
  <si>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</si>
  <si>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</si>
  <si>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</si>
  <si>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</si>
  <si>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</si>
  <si>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</si>
  <si>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</si>
  <si>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</si>
  <si>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</si>
  <si>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</si>
  <si>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</si>
  <si>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</si>
  <si>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</si>
  <si>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</si>
  <si>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</si>
  <si>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</si>
  <si>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</si>
  <si>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</si>
  <si>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</si>
  <si>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</si>
  <si>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</si>
  <si>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</si>
  <si>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</si>
  <si>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</si>
  <si>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</si>
  <si>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</si>
  <si>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</si>
  <si>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</si>
  <si>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</si>
  <si>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</si>
  <si>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</si>
  <si>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</si>
  <si>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</si>
  <si>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</si>
  <si>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</si>
  <si>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</si>
  <si>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</si>
  <si>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</si>
  <si>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</si>
  <si>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</si>
  <si>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</si>
  <si>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</si>
  <si>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2018 року</t>
  </si>
  <si>
    <t>ТУ ДСА України в Житомирській областi</t>
  </si>
  <si>
    <t>10014.м. Житомир.Соборний майдан 1</t>
  </si>
  <si>
    <t>Доручення судів України / іноземних судів</t>
  </si>
  <si>
    <t xml:space="preserve">Розглянуто справ судом присяжних </t>
  </si>
  <si>
    <t>В.В. Морей</t>
  </si>
  <si>
    <t>Т.В. Ярошук</t>
  </si>
  <si>
    <t>10 квітня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</si>
</sst>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&amp;LB55DEAB8&amp;C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4209</v>
      </c>
      <c r="F6" s="90">
        <v>1182</v>
      </c>
      <c r="G6" s="90">
        <v>24</v>
      </c>
      <c r="H6" s="90">
        <v>1029</v>
      </c>
      <c r="I6" s="90" t="s">
        <v>180</v>
      </c>
      <c r="J6" s="90">
        <v>3180</v>
      </c>
      <c r="K6" s="91">
        <v>1066</v>
      </c>
      <c r="L6" s="101">
        <f>E6-F6</f>
        <v>3027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5610</v>
      </c>
      <c r="F7" s="90">
        <v>5332</v>
      </c>
      <c r="G7" s="90">
        <v>8</v>
      </c>
      <c r="H7" s="90">
        <v>4882</v>
      </c>
      <c r="I7" s="90">
        <v>4011</v>
      </c>
      <c r="J7" s="90">
        <v>728</v>
      </c>
      <c r="K7" s="91">
        <v>20</v>
      </c>
      <c r="L7" s="101">
        <f>E7-F7</f>
        <v>278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11</v>
      </c>
      <c r="F8" s="90">
        <v>8</v>
      </c>
      <c r="G8" s="90"/>
      <c r="H8" s="90">
        <v>5</v>
      </c>
      <c r="I8" s="90">
        <v>5</v>
      </c>
      <c r="J8" s="90">
        <v>6</v>
      </c>
      <c r="K8" s="91">
        <v>1</v>
      </c>
      <c r="L8" s="101">
        <f>E8-F8</f>
        <v>3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1807</v>
      </c>
      <c r="F9" s="90">
        <v>973</v>
      </c>
      <c r="G9" s="90">
        <v>4</v>
      </c>
      <c r="H9" s="90">
        <v>1042</v>
      </c>
      <c r="I9" s="90">
        <v>659</v>
      </c>
      <c r="J9" s="90">
        <v>765</v>
      </c>
      <c r="K9" s="91">
        <v>102</v>
      </c>
      <c r="L9" s="101">
        <f>E9-F9</f>
        <v>834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16</v>
      </c>
      <c r="F10" s="90">
        <v>5</v>
      </c>
      <c r="G10" s="90"/>
      <c r="H10" s="90">
        <v>5</v>
      </c>
      <c r="I10" s="90"/>
      <c r="J10" s="90">
        <v>11</v>
      </c>
      <c r="K10" s="91">
        <v>4</v>
      </c>
      <c r="L10" s="101">
        <f>E10-F10</f>
        <v>11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103</v>
      </c>
      <c r="F12" s="90">
        <v>1</v>
      </c>
      <c r="G12" s="90"/>
      <c r="H12" s="90">
        <v>3</v>
      </c>
      <c r="I12" s="90">
        <v>3</v>
      </c>
      <c r="J12" s="90">
        <v>100</v>
      </c>
      <c r="K12" s="91">
        <v>91</v>
      </c>
      <c r="L12" s="101">
        <f>E12-F12</f>
        <v>102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25</v>
      </c>
      <c r="F13" s="90">
        <v>21</v>
      </c>
      <c r="G13" s="90"/>
      <c r="H13" s="90">
        <v>16</v>
      </c>
      <c r="I13" s="90">
        <v>9</v>
      </c>
      <c r="J13" s="90">
        <v>9</v>
      </c>
      <c r="K13" s="91">
        <v>3</v>
      </c>
      <c r="L13" s="101">
        <f>E13-F13</f>
        <v>4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11781</v>
      </c>
      <c r="F14" s="105">
        <f>SUM(F6:F13)</f>
        <v>7522</v>
      </c>
      <c r="G14" s="105">
        <f>SUM(G6:G13)</f>
        <v>36</v>
      </c>
      <c r="H14" s="105">
        <f>SUM(H6:H13)</f>
        <v>6982</v>
      </c>
      <c r="I14" s="105">
        <f>SUM(I6:I13)</f>
        <v>4687</v>
      </c>
      <c r="J14" s="105">
        <f>SUM(J6:J13)</f>
        <v>4799</v>
      </c>
      <c r="K14" s="105">
        <f>SUM(K6:K13)</f>
        <v>1287</v>
      </c>
      <c r="L14" s="101">
        <f>E14-F14</f>
        <v>4259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467</v>
      </c>
      <c r="F15" s="92">
        <v>308</v>
      </c>
      <c r="G15" s="92">
        <v>4</v>
      </c>
      <c r="H15" s="92">
        <v>295</v>
      </c>
      <c r="I15" s="92">
        <v>148</v>
      </c>
      <c r="J15" s="92">
        <v>172</v>
      </c>
      <c r="K15" s="91">
        <v>8</v>
      </c>
      <c r="L15" s="101">
        <f>E15-F15</f>
        <v>159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910</v>
      </c>
      <c r="F16" s="92">
        <v>156</v>
      </c>
      <c r="G16" s="92">
        <v>8</v>
      </c>
      <c r="H16" s="92">
        <v>573</v>
      </c>
      <c r="I16" s="92">
        <v>360</v>
      </c>
      <c r="J16" s="92">
        <v>337</v>
      </c>
      <c r="K16" s="91">
        <v>63</v>
      </c>
      <c r="L16" s="101">
        <f>E16-F16</f>
        <v>754</v>
      </c>
    </row>
    <row r="17" spans="1:12" ht="26.25" customHeight="1">
      <c r="A17" s="160"/>
      <c r="B17" s="152" t="s">
        <v>136</v>
      </c>
      <c r="C17" s="153"/>
      <c r="D17" s="43">
        <v>12</v>
      </c>
      <c r="E17" s="92">
        <v>10</v>
      </c>
      <c r="F17" s="92">
        <v>6</v>
      </c>
      <c r="G17" s="92"/>
      <c r="H17" s="92">
        <v>5</v>
      </c>
      <c r="I17" s="92">
        <v>3</v>
      </c>
      <c r="J17" s="92">
        <v>5</v>
      </c>
      <c r="K17" s="91">
        <v>1</v>
      </c>
      <c r="L17" s="101">
        <f>E17-F17</f>
        <v>4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560</v>
      </c>
      <c r="F18" s="91">
        <v>425</v>
      </c>
      <c r="G18" s="91"/>
      <c r="H18" s="91">
        <v>465</v>
      </c>
      <c r="I18" s="91">
        <v>415</v>
      </c>
      <c r="J18" s="91">
        <v>95</v>
      </c>
      <c r="K18" s="91">
        <v>1</v>
      </c>
      <c r="L18" s="101">
        <f>E18-F18</f>
        <v>135</v>
      </c>
    </row>
    <row r="19" spans="1:12" ht="24" customHeight="1">
      <c r="A19" s="160"/>
      <c r="B19" s="152" t="s">
        <v>187</v>
      </c>
      <c r="C19" s="153"/>
      <c r="D19" s="43">
        <v>14</v>
      </c>
      <c r="E19" s="91">
        <v>3</v>
      </c>
      <c r="F19" s="91">
        <v>2</v>
      </c>
      <c r="G19" s="91"/>
      <c r="H19" s="91">
        <v>2</v>
      </c>
      <c r="I19" s="91"/>
      <c r="J19" s="91">
        <v>1</v>
      </c>
      <c r="K19" s="91"/>
      <c r="L19" s="101">
        <f>E19-F19</f>
        <v>1</v>
      </c>
    </row>
    <row r="20" spans="1:12" ht="17.25" customHeight="1">
      <c r="A20" s="160"/>
      <c r="B20" s="152" t="s">
        <v>35</v>
      </c>
      <c r="C20" s="153"/>
      <c r="D20" s="43">
        <v>15</v>
      </c>
      <c r="E20" s="91">
        <v>1</v>
      </c>
      <c r="F20" s="91">
        <v>1</v>
      </c>
      <c r="G20" s="91"/>
      <c r="H20" s="91">
        <v>1</v>
      </c>
      <c r="I20" s="91">
        <v>1</v>
      </c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1809</v>
      </c>
      <c r="F22" s="91">
        <v>789</v>
      </c>
      <c r="G22" s="91">
        <v>8</v>
      </c>
      <c r="H22" s="91">
        <v>1199</v>
      </c>
      <c r="I22" s="91">
        <v>779</v>
      </c>
      <c r="J22" s="91">
        <v>610</v>
      </c>
      <c r="K22" s="91">
        <v>73</v>
      </c>
      <c r="L22" s="101">
        <f>E22-F22</f>
        <v>1020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944</v>
      </c>
      <c r="F23" s="91">
        <v>800</v>
      </c>
      <c r="G23" s="91"/>
      <c r="H23" s="91">
        <v>694</v>
      </c>
      <c r="I23" s="91">
        <v>509</v>
      </c>
      <c r="J23" s="91">
        <v>250</v>
      </c>
      <c r="K23" s="91"/>
      <c r="L23" s="101">
        <f>E23-F23</f>
        <v>144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26</v>
      </c>
      <c r="F24" s="91">
        <v>22</v>
      </c>
      <c r="G24" s="91"/>
      <c r="H24" s="91">
        <v>15</v>
      </c>
      <c r="I24" s="91">
        <v>4</v>
      </c>
      <c r="J24" s="91">
        <v>11</v>
      </c>
      <c r="K24" s="91"/>
      <c r="L24" s="101">
        <f>E24-F24</f>
        <v>4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6318</v>
      </c>
      <c r="F25" s="91">
        <v>5009</v>
      </c>
      <c r="G25" s="91">
        <v>10</v>
      </c>
      <c r="H25" s="91">
        <v>4234</v>
      </c>
      <c r="I25" s="91">
        <v>3649</v>
      </c>
      <c r="J25" s="91">
        <v>2084</v>
      </c>
      <c r="K25" s="91">
        <v>42</v>
      </c>
      <c r="L25" s="101">
        <f>E25-F25</f>
        <v>1309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10246</v>
      </c>
      <c r="F26" s="91">
        <v>3648</v>
      </c>
      <c r="G26" s="91">
        <v>50</v>
      </c>
      <c r="H26" s="91">
        <v>4132</v>
      </c>
      <c r="I26" s="91">
        <v>3404</v>
      </c>
      <c r="J26" s="91">
        <v>6114</v>
      </c>
      <c r="K26" s="91">
        <v>1408</v>
      </c>
      <c r="L26" s="101">
        <f>E26-F26</f>
        <v>6598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645</v>
      </c>
      <c r="F27" s="91">
        <v>544</v>
      </c>
      <c r="G27" s="91">
        <v>3</v>
      </c>
      <c r="H27" s="91">
        <v>537</v>
      </c>
      <c r="I27" s="91">
        <v>431</v>
      </c>
      <c r="J27" s="91">
        <v>108</v>
      </c>
      <c r="K27" s="91">
        <v>2</v>
      </c>
      <c r="L27" s="101">
        <f>E27-F27</f>
        <v>101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846</v>
      </c>
      <c r="F28" s="91">
        <v>432</v>
      </c>
      <c r="G28" s="91">
        <v>1</v>
      </c>
      <c r="H28" s="91">
        <v>508</v>
      </c>
      <c r="I28" s="91">
        <v>430</v>
      </c>
      <c r="J28" s="91">
        <v>338</v>
      </c>
      <c r="K28" s="91">
        <v>13</v>
      </c>
      <c r="L28" s="101">
        <f>E28-F28</f>
        <v>414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187</v>
      </c>
      <c r="F29" s="91">
        <v>85</v>
      </c>
      <c r="G29" s="91"/>
      <c r="H29" s="91">
        <v>84</v>
      </c>
      <c r="I29" s="91">
        <v>25</v>
      </c>
      <c r="J29" s="91">
        <v>103</v>
      </c>
      <c r="K29" s="91">
        <v>12</v>
      </c>
      <c r="L29" s="101">
        <f>E29-F29</f>
        <v>102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24</v>
      </c>
      <c r="F30" s="91">
        <v>9</v>
      </c>
      <c r="G30" s="91"/>
      <c r="H30" s="91">
        <v>12</v>
      </c>
      <c r="I30" s="91">
        <v>3</v>
      </c>
      <c r="J30" s="91">
        <v>12</v>
      </c>
      <c r="K30" s="91">
        <v>1</v>
      </c>
      <c r="L30" s="101">
        <f>E30-F30</f>
        <v>15</v>
      </c>
    </row>
    <row r="31" spans="1:12" ht="18" customHeight="1">
      <c r="A31" s="165"/>
      <c r="B31" s="152" t="s">
        <v>35</v>
      </c>
      <c r="C31" s="153"/>
      <c r="D31" s="43">
        <v>26</v>
      </c>
      <c r="E31" s="91">
        <v>3</v>
      </c>
      <c r="F31" s="91">
        <v>1</v>
      </c>
      <c r="G31" s="91"/>
      <c r="H31" s="91">
        <v>3</v>
      </c>
      <c r="I31" s="91"/>
      <c r="J31" s="91"/>
      <c r="K31" s="91"/>
      <c r="L31" s="101">
        <f>E31-F31</f>
        <v>2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127</v>
      </c>
      <c r="F32" s="91">
        <v>65</v>
      </c>
      <c r="G32" s="91">
        <v>1</v>
      </c>
      <c r="H32" s="91">
        <v>64</v>
      </c>
      <c r="I32" s="91">
        <v>26</v>
      </c>
      <c r="J32" s="91">
        <v>63</v>
      </c>
      <c r="K32" s="91">
        <v>8</v>
      </c>
      <c r="L32" s="101">
        <f>E32-F32</f>
        <v>62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486</v>
      </c>
      <c r="F33" s="91">
        <v>390</v>
      </c>
      <c r="G33" s="91">
        <v>3</v>
      </c>
      <c r="H33" s="91">
        <v>347</v>
      </c>
      <c r="I33" s="91">
        <v>192</v>
      </c>
      <c r="J33" s="91">
        <v>139</v>
      </c>
      <c r="K33" s="91">
        <v>28</v>
      </c>
      <c r="L33" s="101">
        <f>E33-F33</f>
        <v>96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9</v>
      </c>
      <c r="F34" s="91">
        <v>5</v>
      </c>
      <c r="G34" s="91"/>
      <c r="H34" s="91">
        <v>3</v>
      </c>
      <c r="I34" s="91">
        <v>2</v>
      </c>
      <c r="J34" s="91">
        <v>6</v>
      </c>
      <c r="K34" s="91"/>
      <c r="L34" s="101">
        <f>E34-F34</f>
        <v>4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42</v>
      </c>
      <c r="F35" s="91">
        <v>33</v>
      </c>
      <c r="G35" s="91"/>
      <c r="H35" s="91">
        <v>23</v>
      </c>
      <c r="I35" s="91">
        <v>13</v>
      </c>
      <c r="J35" s="91">
        <v>19</v>
      </c>
      <c r="K35" s="91">
        <v>2</v>
      </c>
      <c r="L35" s="101">
        <f>E35-F35</f>
        <v>9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15887</v>
      </c>
      <c r="F37" s="91">
        <v>7694</v>
      </c>
      <c r="G37" s="91">
        <v>61</v>
      </c>
      <c r="H37" s="91">
        <v>6638</v>
      </c>
      <c r="I37" s="91">
        <v>4608</v>
      </c>
      <c r="J37" s="91">
        <v>9249</v>
      </c>
      <c r="K37" s="91">
        <v>1516</v>
      </c>
      <c r="L37" s="101">
        <f>E37-F37</f>
        <v>8193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7540</v>
      </c>
      <c r="F38" s="91">
        <v>5969</v>
      </c>
      <c r="G38" s="91"/>
      <c r="H38" s="91">
        <v>5576</v>
      </c>
      <c r="I38" s="91" t="s">
        <v>180</v>
      </c>
      <c r="J38" s="91">
        <v>1964</v>
      </c>
      <c r="K38" s="91">
        <v>25</v>
      </c>
      <c r="L38" s="101">
        <f>E38-F38</f>
        <v>1571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117</v>
      </c>
      <c r="F39" s="91">
        <v>75</v>
      </c>
      <c r="G39" s="91"/>
      <c r="H39" s="91">
        <v>68</v>
      </c>
      <c r="I39" s="91" t="s">
        <v>180</v>
      </c>
      <c r="J39" s="91">
        <v>49</v>
      </c>
      <c r="K39" s="91"/>
      <c r="L39" s="101">
        <f>E39-F39</f>
        <v>42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207</v>
      </c>
      <c r="F40" s="91">
        <v>152</v>
      </c>
      <c r="G40" s="91"/>
      <c r="H40" s="91">
        <v>140</v>
      </c>
      <c r="I40" s="91">
        <v>106</v>
      </c>
      <c r="J40" s="91">
        <v>67</v>
      </c>
      <c r="K40" s="91">
        <v>12</v>
      </c>
      <c r="L40" s="101">
        <f>E40-F40</f>
        <v>55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7747</v>
      </c>
      <c r="F41" s="91">
        <f aca="true" t="shared" si="0" ref="F41:K41">F38+F40</f>
        <v>6121</v>
      </c>
      <c r="G41" s="91">
        <f t="shared" si="0"/>
        <v>0</v>
      </c>
      <c r="H41" s="91">
        <f t="shared" si="0"/>
        <v>5716</v>
      </c>
      <c r="I41" s="91">
        <f>I40</f>
        <v>106</v>
      </c>
      <c r="J41" s="91">
        <f t="shared" si="0"/>
        <v>2031</v>
      </c>
      <c r="K41" s="91">
        <f t="shared" si="0"/>
        <v>37</v>
      </c>
      <c r="L41" s="101">
        <f>E41-F41</f>
        <v>1626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37224</v>
      </c>
      <c r="F42" s="91">
        <f aca="true" t="shared" si="1" ref="F42:K42">F14+F22+F37+F41</f>
        <v>22126</v>
      </c>
      <c r="G42" s="91">
        <f t="shared" si="1"/>
        <v>105</v>
      </c>
      <c r="H42" s="91">
        <f t="shared" si="1"/>
        <v>20535</v>
      </c>
      <c r="I42" s="91">
        <f t="shared" si="1"/>
        <v>10180</v>
      </c>
      <c r="J42" s="91">
        <f t="shared" si="1"/>
        <v>16689</v>
      </c>
      <c r="K42" s="91">
        <f t="shared" si="1"/>
        <v>2913</v>
      </c>
      <c r="L42" s="101">
        <f>E42-F42</f>
        <v>15098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&amp;LB55DEAB8&amp;CФорма № Зведений- 1 мзс, Підрозділ: ТУ ДСА України в Житомирській областi, 
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221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196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3052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100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98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741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623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327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149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203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108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830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13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22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101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401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49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1835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193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108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70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38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>
        <v>1</v>
      </c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82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14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>
        <v>1</v>
      </c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13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>
        <v>1</v>
      </c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29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20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>
        <v>2</v>
      </c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1507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334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29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305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>
        <v>9</v>
      </c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395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291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154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&amp;LB55DEAB8&amp;CФорма № Зведений- 1 мзс, Підрозділ: ТУ ДСА України в Житомирській областi, 
Початок періоду: 01.01.2018, Кінець періоду: 31.03.2018&amp;R&amp;P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1025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763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141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208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16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21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8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9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15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>
        <v>1</v>
      </c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37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2818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106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73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84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1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124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180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1695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114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>
        <v>178006</v>
      </c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>
        <v>4</v>
      </c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145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84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906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10472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5415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57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294804948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14258233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>
        <v>1</v>
      </c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86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6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1015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243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7136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49121036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1337940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157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103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6283</v>
      </c>
      <c r="F58" s="96">
        <v>558</v>
      </c>
      <c r="G58" s="96">
        <v>100</v>
      </c>
      <c r="H58" s="96">
        <v>33</v>
      </c>
      <c r="I58" s="96">
        <v>7</v>
      </c>
    </row>
    <row r="59" spans="1:9" ht="13.5" customHeight="1">
      <c r="A59" s="266" t="s">
        <v>31</v>
      </c>
      <c r="B59" s="266"/>
      <c r="C59" s="266"/>
      <c r="D59" s="266"/>
      <c r="E59" s="96">
        <v>947</v>
      </c>
      <c r="F59" s="96">
        <v>235</v>
      </c>
      <c r="G59" s="96">
        <v>16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4408</v>
      </c>
      <c r="F60" s="96">
        <v>1985</v>
      </c>
      <c r="G60" s="96">
        <v>187</v>
      </c>
      <c r="H60" s="96">
        <v>43</v>
      </c>
      <c r="I60" s="96">
        <v>15</v>
      </c>
    </row>
    <row r="61" spans="1:9" ht="13.5" customHeight="1">
      <c r="A61" s="180" t="s">
        <v>115</v>
      </c>
      <c r="B61" s="180"/>
      <c r="C61" s="180"/>
      <c r="D61" s="180"/>
      <c r="E61" s="96">
        <v>5506</v>
      </c>
      <c r="F61" s="96">
        <v>204</v>
      </c>
      <c r="G61" s="96">
        <v>7</v>
      </c>
      <c r="H61" s="96">
        <v>1</v>
      </c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&amp;LB55DEAB8&amp;CФорма № Зведений- 1 мзс, Підрозділ: ТУ ДСА України в Житомирській областi, 
Початок періоду: 01.01.2018, Кінець періоду: 31.03.2018&amp;R&amp;P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0.17454610821499192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0.26818087101479476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0.11967213114754098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0.16390961184992972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0.018217626784835055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0.9280936454849499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199.36893203883494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361.3980582524272</v>
      </c>
    </row>
    <row r="11" spans="1:4" ht="16.5" customHeight="1">
      <c r="A11" s="191" t="s">
        <v>65</v>
      </c>
      <c r="B11" s="193"/>
      <c r="C11" s="14">
        <v>9</v>
      </c>
      <c r="D11" s="94">
        <v>52.72</v>
      </c>
    </row>
    <row r="12" spans="1:4" ht="16.5" customHeight="1">
      <c r="A12" s="295" t="s">
        <v>110</v>
      </c>
      <c r="B12" s="295"/>
      <c r="C12" s="14">
        <v>10</v>
      </c>
      <c r="D12" s="94">
        <v>39</v>
      </c>
    </row>
    <row r="13" spans="1:4" ht="16.5" customHeight="1">
      <c r="A13" s="295" t="s">
        <v>31</v>
      </c>
      <c r="B13" s="295"/>
      <c r="C13" s="14">
        <v>11</v>
      </c>
      <c r="D13" s="94">
        <v>76.24</v>
      </c>
    </row>
    <row r="14" spans="1:4" ht="16.5" customHeight="1">
      <c r="A14" s="295" t="s">
        <v>111</v>
      </c>
      <c r="B14" s="295"/>
      <c r="C14" s="14">
        <v>12</v>
      </c>
      <c r="D14" s="94">
        <v>90.76</v>
      </c>
    </row>
    <row r="15" spans="1:4" ht="16.5" customHeight="1">
      <c r="A15" s="295" t="s">
        <v>115</v>
      </c>
      <c r="B15" s="295"/>
      <c r="C15" s="14">
        <v>13</v>
      </c>
      <c r="D15" s="94">
        <v>21.96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>
        <v>412220588</v>
      </c>
      <c r="D23" s="297"/>
    </row>
    <row r="24" spans="1:4" ht="12.75">
      <c r="A24" s="69" t="s">
        <v>107</v>
      </c>
      <c r="B24" s="88"/>
      <c r="C24" s="298"/>
      <c r="D24" s="298"/>
    </row>
    <row r="25" spans="1:4" ht="12.75">
      <c r="A25" s="68" t="s">
        <v>108</v>
      </c>
      <c r="B25" s="89"/>
      <c r="C25" s="298"/>
      <c r="D25" s="298"/>
    </row>
    <row r="26" ht="15.75" customHeight="1"/>
    <row r="27" spans="3:4" ht="12.75" customHeight="1">
      <c r="C27" s="294" t="s">
        <v>197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&amp;LB55DEAB8&amp;CФорма № Зведений- 1 мзс, Підрозділ: ТУ ДСА України в Житомирській областi, 
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Алла Збаражська</cp:lastModifiedBy>
  <cp:lastPrinted>2018-03-28T07:45:37Z</cp:lastPrinted>
  <dcterms:created xsi:type="dcterms:W3CDTF">2004-04-20T14:33:35Z</dcterms:created>
  <dcterms:modified xsi:type="dcterms:W3CDTF">2018-05-18T12:06:40Z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мзс_10006_1.2018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B55DEAB8</vt:lpwstr>
  </property>
  <property fmtid="{D5CDD505-2E9C-101B-9397-08002B2CF9AE}" pid="9" name="Підрозділ">
    <vt:lpwstr>ТУ ДСА України в Житомирській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31.03.2018</vt:lpwstr>
  </property>
  <property fmtid="{D5CDD505-2E9C-101B-9397-08002B2CF9AE}" pid="14" name="Період">
    <vt:lpwstr>перший квартал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3.20.7.1931</vt:lpwstr>
  </property>
</Properties>
</file>