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<sst xmlns="http://schemas.openxmlformats.org/spreadsheetml/2006/main" count="152" uniqueCount="125">
  <si>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</si>
  <si>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</si>
  <si>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</si>
  <si>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</si>
  <si>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</si>
  <si>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</si>
  <si>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</si>
  <si>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</si>
  <si>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</si>
  <si>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</si>
  <si>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</si>
  <si>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</si>
  <si>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</si>
  <si>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</si>
  <si>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</si>
  <si>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</si>
  <si>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</si>
  <si>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</si>
  <si>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</si>
  <si>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</si>
  <si>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</si>
  <si>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</si>
  <si>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</si>
  <si>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</si>
  <si>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</si>
  <si>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</si>
  <si>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</si>
  <si>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</si>
  <si>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</si>
  <si>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</si>
  <si>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</si>
  <si>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</si>
  <si>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</si>
  <si>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</si>
  <si>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</si>
  <si>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</si>
  <si>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</si>
  <si>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</si>
  <si>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</si>
  <si>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</si>
  <si>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</si>
  <si>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</si>
  <si>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</si>
  <si>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</si>
  <si>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</si>
  <si>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</si>
  <si>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</si>
  <si>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</si>
  <si>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</si>
  <si>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</si>
  <si>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</si>
  <si>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</si>
  <si>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</si>
  <si>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</si>
  <si>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</si>
  <si>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</si>
  <si>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</si>
  <si>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</si>
  <si>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</si>
  <si>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</si>
  <si>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</si>
  <si>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</si>
  <si>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</si>
  <si>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</si>
  <si>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</si>
  <si>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</si>
  <si>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</si>
  <si>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</si>
  <si>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</si>
  <si>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</si>
  <si>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</si>
  <si>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</si>
  <si>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</si>
  <si>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</si>
  <si>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</si>
  <si>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</si>
  <si>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</si>
  <si>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</si>
  <si>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</si>
  <si>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</si>
  <si>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</si>
  <si>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</si>
  <si>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</si>
  <si>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</si>
  <si>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</si>
  <si>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</si>
  <si>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</si>
  <si>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</si>
  <si>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</si>
  <si>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</si>
  <si>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</si>
  <si>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</si>
  <si>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</si>
  <si>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</si>
  <si>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</si>
  <si>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</si>
  <si>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</si>
  <si>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</si>
  <si>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</si>
  <si>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</si>
  <si>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</si>
  <si>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</si>
  <si>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</si>
  <si>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</si>
  <si>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</si>
  <si>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</si>
  <si>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</si>
  <si>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</si>
  <si>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</si>
  <si>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</si>
  <si>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</si>
  <si>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</si>
  <si>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</si>
  <si>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</si>
  <si>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</si>
  <si>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</si>
  <si>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перше півріччя 2018 року</t>
  </si>
  <si>
    <t>ТУ ДСА України в Житомирській областi</t>
  </si>
  <si>
    <t>10014. Житомирська область.м. Житомир</t>
  </si>
  <si>
    <t>Соборний майдан</t>
  </si>
  <si>
    <t/>
  </si>
  <si>
    <t>В.В. Морей</t>
  </si>
  <si>
    <t>А.М. Збаражська</t>
  </si>
  <si>
    <t>0412-22-05-88</t>
  </si>
  <si>
    <t>6 липня 2018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</si>
</sst>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116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104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117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118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119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&amp;L7994318F&amp;C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74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>SUM(C7,C10,C13,C14,C15,C20,C23,C24,C18,C19)</f>
        <v>14250</v>
      </c>
      <c r="D6" s="96">
        <f>SUM(D7,D10,D13,D14,D15,D20,D23,D24,D18,D19)</f>
        <v>12967948.420000002</v>
      </c>
      <c r="E6" s="96">
        <f>SUM(E7,E10,E13,E14,E15,E20,E23,E24,E18,E19)</f>
        <v>9845</v>
      </c>
      <c r="F6" s="96">
        <f>SUM(F7,F10,F13,F14,F15,F20,F23,F24,F18,F19)</f>
        <v>10543202.469999999</v>
      </c>
      <c r="G6" s="96">
        <f>SUM(G7,G10,G13,G14,G15,G20,G23,G24,G18,G19)</f>
        <v>136</v>
      </c>
      <c r="H6" s="96">
        <f>SUM(H7,H10,H13,H14,H15,H20,H23,H24,H18,H19)</f>
        <v>130076.80000000002</v>
      </c>
      <c r="I6" s="96">
        <f>SUM(I7,I10,I13,I14,I15,I20,I23,I24,I18,I19)</f>
        <v>1792</v>
      </c>
      <c r="J6" s="96">
        <f>SUM(J7,J10,J13,J14,J15,J20,J23,J24,J18,J19)</f>
        <v>1122554.06</v>
      </c>
      <c r="K6" s="96">
        <f>SUM(K7,K10,K13,K14,K15,K20,K23,K24,K18,K19)</f>
        <v>3007</v>
      </c>
      <c r="L6" s="96">
        <f>SUM(L7,L10,L13,L14,L15,L20,L23,L24,L18,L19)</f>
        <v>2011412.2500000002</v>
      </c>
    </row>
    <row r="7" spans="1:12" ht="16.5" customHeight="1">
      <c r="A7" s="87">
        <v>2</v>
      </c>
      <c r="B7" s="90" t="s">
        <v>75</v>
      </c>
      <c r="C7" s="97">
        <v>6207</v>
      </c>
      <c r="D7" s="97">
        <v>8408574.02</v>
      </c>
      <c r="E7" s="97">
        <v>4180</v>
      </c>
      <c r="F7" s="97">
        <v>6633579.2</v>
      </c>
      <c r="G7" s="97">
        <v>56</v>
      </c>
      <c r="H7" s="97">
        <v>80399.99</v>
      </c>
      <c r="I7" s="97">
        <v>725</v>
      </c>
      <c r="J7" s="97">
        <v>588675.43</v>
      </c>
      <c r="K7" s="97">
        <v>1421</v>
      </c>
      <c r="L7" s="97">
        <v>1214007.25</v>
      </c>
    </row>
    <row r="8" spans="1:12" ht="16.5" customHeight="1">
      <c r="A8" s="87">
        <v>3</v>
      </c>
      <c r="B8" s="91" t="s">
        <v>76</v>
      </c>
      <c r="C8" s="97">
        <v>2740</v>
      </c>
      <c r="D8" s="97">
        <v>5279536.6</v>
      </c>
      <c r="E8" s="97">
        <v>2567</v>
      </c>
      <c r="F8" s="97">
        <v>4977325.97</v>
      </c>
      <c r="G8" s="97">
        <v>39</v>
      </c>
      <c r="H8" s="97">
        <v>56668.24</v>
      </c>
      <c r="I8" s="97">
        <v>85</v>
      </c>
      <c r="J8" s="97">
        <v>99548.45</v>
      </c>
      <c r="K8" s="97">
        <v>66</v>
      </c>
      <c r="L8" s="97">
        <v>127197.97</v>
      </c>
    </row>
    <row r="9" spans="1:12" ht="16.5" customHeight="1">
      <c r="A9" s="87">
        <v>4</v>
      </c>
      <c r="B9" s="91" t="s">
        <v>77</v>
      </c>
      <c r="C9" s="97">
        <v>3467</v>
      </c>
      <c r="D9" s="97">
        <v>3129037.42</v>
      </c>
      <c r="E9" s="97">
        <v>1613</v>
      </c>
      <c r="F9" s="97">
        <v>1656253.23</v>
      </c>
      <c r="G9" s="97">
        <v>17</v>
      </c>
      <c r="H9" s="97">
        <v>23731.75</v>
      </c>
      <c r="I9" s="97">
        <v>640</v>
      </c>
      <c r="J9" s="97">
        <v>489126.98</v>
      </c>
      <c r="K9" s="97">
        <v>1355</v>
      </c>
      <c r="L9" s="97">
        <v>1086809.28</v>
      </c>
    </row>
    <row r="10" spans="1:12" ht="19.5" customHeight="1">
      <c r="A10" s="87">
        <v>5</v>
      </c>
      <c r="B10" s="90" t="s">
        <v>78</v>
      </c>
      <c r="C10" s="97">
        <v>3002</v>
      </c>
      <c r="D10" s="97">
        <v>2394744.4</v>
      </c>
      <c r="E10" s="97">
        <v>1980</v>
      </c>
      <c r="F10" s="97">
        <v>2125420.66</v>
      </c>
      <c r="G10" s="97">
        <v>34</v>
      </c>
      <c r="H10" s="97">
        <v>29306.21</v>
      </c>
      <c r="I10" s="97">
        <v>508</v>
      </c>
      <c r="J10" s="97">
        <v>391816.83</v>
      </c>
      <c r="K10" s="97">
        <v>689</v>
      </c>
      <c r="L10" s="97">
        <v>517923.4</v>
      </c>
    </row>
    <row r="11" spans="1:12" ht="19.5" customHeight="1">
      <c r="A11" s="87">
        <v>6</v>
      </c>
      <c r="B11" s="91" t="s">
        <v>79</v>
      </c>
      <c r="C11" s="97">
        <v>247</v>
      </c>
      <c r="D11" s="97">
        <v>435214</v>
      </c>
      <c r="E11" s="97">
        <v>175</v>
      </c>
      <c r="F11" s="97">
        <v>788460.81</v>
      </c>
      <c r="G11" s="97">
        <v>2</v>
      </c>
      <c r="H11" s="97">
        <v>9762</v>
      </c>
      <c r="I11" s="97">
        <v>38</v>
      </c>
      <c r="J11" s="97">
        <v>39985.6</v>
      </c>
      <c r="K11" s="97">
        <v>40</v>
      </c>
      <c r="L11" s="97">
        <v>69437</v>
      </c>
    </row>
    <row r="12" spans="1:12" ht="19.5" customHeight="1">
      <c r="A12" s="87">
        <v>7</v>
      </c>
      <c r="B12" s="91" t="s">
        <v>80</v>
      </c>
      <c r="C12" s="97">
        <v>2755</v>
      </c>
      <c r="D12" s="97">
        <v>1959530.4</v>
      </c>
      <c r="E12" s="97">
        <v>1805</v>
      </c>
      <c r="F12" s="97">
        <v>1336959.85</v>
      </c>
      <c r="G12" s="97">
        <v>32</v>
      </c>
      <c r="H12" s="97">
        <v>19544.21</v>
      </c>
      <c r="I12" s="97">
        <v>470</v>
      </c>
      <c r="J12" s="97">
        <v>351831.23</v>
      </c>
      <c r="K12" s="97">
        <v>649</v>
      </c>
      <c r="L12" s="97">
        <v>448486.4</v>
      </c>
    </row>
    <row r="13" spans="1:12" ht="15" customHeight="1">
      <c r="A13" s="87">
        <v>8</v>
      </c>
      <c r="B13" s="90" t="s">
        <v>18</v>
      </c>
      <c r="C13" s="97">
        <v>1750</v>
      </c>
      <c r="D13" s="97">
        <v>1234104.8</v>
      </c>
      <c r="E13" s="97">
        <v>1606</v>
      </c>
      <c r="F13" s="97">
        <v>1120100.4</v>
      </c>
      <c r="G13" s="97">
        <v>22</v>
      </c>
      <c r="H13" s="97">
        <v>10859.8</v>
      </c>
      <c r="I13" s="97">
        <v>60</v>
      </c>
      <c r="J13" s="97">
        <v>40488</v>
      </c>
      <c r="K13" s="97">
        <v>69</v>
      </c>
      <c r="L13" s="97">
        <v>47221.6</v>
      </c>
    </row>
    <row r="14" spans="1:12" ht="15.75" customHeight="1">
      <c r="A14" s="87">
        <v>9</v>
      </c>
      <c r="B14" s="90" t="s">
        <v>19</v>
      </c>
      <c r="C14" s="97">
        <v>9</v>
      </c>
      <c r="D14" s="97">
        <v>6343.2</v>
      </c>
      <c r="E14" s="97">
        <v>8</v>
      </c>
      <c r="F14" s="97">
        <v>5673.8</v>
      </c>
      <c r="G14" s="97"/>
      <c r="H14" s="97"/>
      <c r="I14" s="97"/>
      <c r="J14" s="97"/>
      <c r="K14" s="97">
        <v>1</v>
      </c>
      <c r="L14" s="97">
        <v>704.8</v>
      </c>
    </row>
    <row r="15" spans="1:12" ht="123" customHeight="1">
      <c r="A15" s="87">
        <v>10</v>
      </c>
      <c r="B15" s="90" t="s">
        <v>106</v>
      </c>
      <c r="C15" s="97">
        <v>1319</v>
      </c>
      <c r="D15" s="97">
        <v>536934.200000001</v>
      </c>
      <c r="E15" s="97">
        <v>1127</v>
      </c>
      <c r="F15" s="97">
        <v>464212.85</v>
      </c>
      <c r="G15" s="97">
        <v>21</v>
      </c>
      <c r="H15" s="97">
        <v>7910.8</v>
      </c>
      <c r="I15" s="97">
        <v>11</v>
      </c>
      <c r="J15" s="97">
        <v>8712.8</v>
      </c>
      <c r="K15" s="97">
        <v>177</v>
      </c>
      <c r="L15" s="97">
        <v>84196.6</v>
      </c>
    </row>
    <row r="16" spans="1:12" ht="21" customHeight="1">
      <c r="A16" s="87">
        <v>11</v>
      </c>
      <c r="B16" s="91" t="s">
        <v>79</v>
      </c>
      <c r="C16" s="97">
        <v>130</v>
      </c>
      <c r="D16" s="97">
        <v>114439</v>
      </c>
      <c r="E16" s="97">
        <v>79</v>
      </c>
      <c r="F16" s="97">
        <v>68694.6</v>
      </c>
      <c r="G16" s="97">
        <v>1</v>
      </c>
      <c r="H16" s="97">
        <v>881</v>
      </c>
      <c r="I16" s="97">
        <v>9</v>
      </c>
      <c r="J16" s="97">
        <v>7752.8</v>
      </c>
      <c r="K16" s="97">
        <v>43</v>
      </c>
      <c r="L16" s="97">
        <v>37002</v>
      </c>
    </row>
    <row r="17" spans="1:12" ht="21" customHeight="1">
      <c r="A17" s="87">
        <v>12</v>
      </c>
      <c r="B17" s="91" t="s">
        <v>80</v>
      </c>
      <c r="C17" s="97">
        <v>1189</v>
      </c>
      <c r="D17" s="97">
        <v>422495.200000001</v>
      </c>
      <c r="E17" s="97">
        <v>1048</v>
      </c>
      <c r="F17" s="97">
        <v>395518.25</v>
      </c>
      <c r="G17" s="97">
        <v>20</v>
      </c>
      <c r="H17" s="97">
        <v>7029.8</v>
      </c>
      <c r="I17" s="97">
        <v>2</v>
      </c>
      <c r="J17" s="97">
        <v>960</v>
      </c>
      <c r="K17" s="97">
        <v>134</v>
      </c>
      <c r="L17" s="97">
        <v>47194.6</v>
      </c>
    </row>
    <row r="18" spans="1:12" ht="21" customHeight="1">
      <c r="A18" s="87">
        <v>13</v>
      </c>
      <c r="B18" s="99" t="s">
        <v>107</v>
      </c>
      <c r="C18" s="97">
        <v>1913</v>
      </c>
      <c r="D18" s="97">
        <v>337070.599999999</v>
      </c>
      <c r="E18" s="97">
        <v>905</v>
      </c>
      <c r="F18" s="97">
        <v>186682.659999999</v>
      </c>
      <c r="G18" s="97">
        <v>3</v>
      </c>
      <c r="H18" s="97">
        <v>1600</v>
      </c>
      <c r="I18" s="97">
        <v>486</v>
      </c>
      <c r="J18" s="97">
        <v>91980</v>
      </c>
      <c r="K18" s="97">
        <v>641</v>
      </c>
      <c r="L18" s="97">
        <v>112510.8</v>
      </c>
    </row>
    <row r="19" spans="1:12" ht="21" customHeight="1">
      <c r="A19" s="87">
        <v>14</v>
      </c>
      <c r="B19" s="99" t="s">
        <v>108</v>
      </c>
      <c r="C19" s="97">
        <v>38</v>
      </c>
      <c r="D19" s="97">
        <v>3347.8</v>
      </c>
      <c r="E19" s="97">
        <v>31</v>
      </c>
      <c r="F19" s="97">
        <v>2811.1</v>
      </c>
      <c r="G19" s="97"/>
      <c r="H19" s="97"/>
      <c r="I19" s="97">
        <v>1</v>
      </c>
      <c r="J19" s="97">
        <v>176.2</v>
      </c>
      <c r="K19" s="97">
        <v>6</v>
      </c>
      <c r="L19" s="97">
        <v>528.6</v>
      </c>
    </row>
    <row r="20" spans="1:12" ht="33.75" customHeight="1">
      <c r="A20" s="87">
        <v>15</v>
      </c>
      <c r="B20" s="90" t="s">
        <v>81</v>
      </c>
      <c r="C20" s="97">
        <f>SUM(C21:C22)</f>
        <v>7</v>
      </c>
      <c r="D20" s="97">
        <f>SUM(D21:D22)</f>
        <v>41014.8</v>
      </c>
      <c r="E20" s="97">
        <f>SUM(E21:E22)</f>
        <v>4</v>
      </c>
      <c r="F20" s="97">
        <f>SUM(F21:F22)</f>
        <v>3524</v>
      </c>
      <c r="G20" s="97">
        <f>SUM(G21:G22)</f>
        <v>0</v>
      </c>
      <c r="H20" s="97">
        <f>SUM(H21:H22)</f>
        <v>0</v>
      </c>
      <c r="I20" s="97">
        <f>SUM(I21:I22)</f>
        <v>1</v>
      </c>
      <c r="J20" s="97">
        <f>SUM(J21:J22)</f>
        <v>704.8</v>
      </c>
      <c r="K20" s="97">
        <f>SUM(K21:K22)</f>
        <v>2</v>
      </c>
      <c r="L20" s="97">
        <f>SUM(L21:L22)</f>
        <v>33262</v>
      </c>
    </row>
    <row r="21" spans="1:12" ht="14.25" customHeight="1">
      <c r="A21" s="87">
        <v>16</v>
      </c>
      <c r="B21" s="100" t="s">
        <v>1</v>
      </c>
      <c r="C21" s="97">
        <v>1</v>
      </c>
      <c r="D21" s="97">
        <v>704.8</v>
      </c>
      <c r="E21" s="97"/>
      <c r="F21" s="97"/>
      <c r="G21" s="97"/>
      <c r="H21" s="97"/>
      <c r="I21" s="97">
        <v>1</v>
      </c>
      <c r="J21" s="97">
        <v>704.8</v>
      </c>
      <c r="K21" s="97"/>
      <c r="L21" s="97"/>
    </row>
    <row r="22" spans="1:12" ht="23.25" customHeight="1">
      <c r="A22" s="87">
        <v>17</v>
      </c>
      <c r="B22" s="100" t="s">
        <v>2</v>
      </c>
      <c r="C22" s="97">
        <v>6</v>
      </c>
      <c r="D22" s="97">
        <v>40310</v>
      </c>
      <c r="E22" s="97">
        <v>4</v>
      </c>
      <c r="F22" s="97">
        <v>3524</v>
      </c>
      <c r="G22" s="97"/>
      <c r="H22" s="97"/>
      <c r="I22" s="97"/>
      <c r="J22" s="97"/>
      <c r="K22" s="97">
        <v>2</v>
      </c>
      <c r="L22" s="97">
        <v>33262</v>
      </c>
    </row>
    <row r="23" spans="1:12" ht="46.5" customHeight="1">
      <c r="A23" s="87">
        <v>18</v>
      </c>
      <c r="B23" s="90" t="s">
        <v>109</v>
      </c>
      <c r="C23" s="97">
        <v>5</v>
      </c>
      <c r="D23" s="97">
        <v>5814.6</v>
      </c>
      <c r="E23" s="97">
        <v>4</v>
      </c>
      <c r="F23" s="97">
        <v>1197.8</v>
      </c>
      <c r="G23" s="97"/>
      <c r="H23" s="97"/>
      <c r="I23" s="97"/>
      <c r="J23" s="97"/>
      <c r="K23" s="97">
        <v>1</v>
      </c>
      <c r="L23" s="97">
        <v>1057.2</v>
      </c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>SUM(C28:C37)</f>
        <v>0</v>
      </c>
      <c r="D27" s="96">
        <f>SUM(D28:D37)</f>
        <v>0</v>
      </c>
      <c r="E27" s="96">
        <f>SUM(E28:E37)</f>
        <v>0</v>
      </c>
      <c r="F27" s="96">
        <f>SUM(F28:F37)</f>
        <v>0</v>
      </c>
      <c r="G27" s="96">
        <f>SUM(G28:G37)</f>
        <v>0</v>
      </c>
      <c r="H27" s="96">
        <f>SUM(H28:H37)</f>
        <v>0</v>
      </c>
      <c r="I27" s="96">
        <f>SUM(I28:I37)</f>
        <v>0</v>
      </c>
      <c r="J27" s="96">
        <f>SUM(J28:J37)</f>
        <v>0</v>
      </c>
      <c r="K27" s="96">
        <f>SUM(K28:K37)</f>
        <v>0</v>
      </c>
      <c r="L27" s="96">
        <f>SUM(L28:L37)</f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>SUM(C39,C46,C47,C48)</f>
        <v>152</v>
      </c>
      <c r="D38" s="96">
        <f>SUM(D39,D46,D47,D48)</f>
        <v>114474.95</v>
      </c>
      <c r="E38" s="96">
        <f>SUM(E39,E46,E47,E48)</f>
        <v>91</v>
      </c>
      <c r="F38" s="96">
        <f>SUM(F39,F46,F47,F48)</f>
        <v>78130.43</v>
      </c>
      <c r="G38" s="96">
        <f>SUM(G39,G46,G47,G48)</f>
        <v>3</v>
      </c>
      <c r="H38" s="96">
        <f>SUM(H39,H46,H47,H48)</f>
        <v>1984.8</v>
      </c>
      <c r="I38" s="96">
        <f>SUM(I39,I46,I47,I48)</f>
        <v>1</v>
      </c>
      <c r="J38" s="96">
        <f>SUM(J39,J46,J47,J48)</f>
        <v>1762</v>
      </c>
      <c r="K38" s="96">
        <f>SUM(K39,K46,K47,K48)</f>
        <v>55</v>
      </c>
      <c r="L38" s="96">
        <f>SUM(L39,L46,L47,L48)</f>
        <v>38698.909999999996</v>
      </c>
    </row>
    <row r="39" spans="1:12" ht="24" customHeight="1">
      <c r="A39" s="87">
        <v>34</v>
      </c>
      <c r="B39" s="90" t="s">
        <v>86</v>
      </c>
      <c r="C39" s="97">
        <f>SUM(C40,C43)</f>
        <v>143</v>
      </c>
      <c r="D39" s="97">
        <f>SUM(D40,D43)</f>
        <v>109717.55</v>
      </c>
      <c r="E39" s="97">
        <f>SUM(E40,E43)</f>
        <v>84</v>
      </c>
      <c r="F39" s="97">
        <f>SUM(F40,F43)</f>
        <v>75024.01</v>
      </c>
      <c r="G39" s="97">
        <f>SUM(G40,G43)</f>
        <v>3</v>
      </c>
      <c r="H39" s="97">
        <f>SUM(H40,H43)</f>
        <v>1984.8</v>
      </c>
      <c r="I39" s="97">
        <f>SUM(I40,I43)</f>
        <v>1</v>
      </c>
      <c r="J39" s="97">
        <f>SUM(J40,J43)</f>
        <v>1762</v>
      </c>
      <c r="K39" s="97">
        <f>SUM(K40,K43)</f>
        <v>53</v>
      </c>
      <c r="L39" s="97">
        <f>SUM(L40,L43)</f>
        <v>37641.71</v>
      </c>
    </row>
    <row r="40" spans="1:12" ht="19.5" customHeight="1">
      <c r="A40" s="87">
        <v>35</v>
      </c>
      <c r="B40" s="90" t="s">
        <v>87</v>
      </c>
      <c r="C40" s="97">
        <v>12</v>
      </c>
      <c r="D40" s="97">
        <v>12167.55</v>
      </c>
      <c r="E40" s="97">
        <v>6</v>
      </c>
      <c r="F40" s="97">
        <v>7784.65</v>
      </c>
      <c r="G40" s="97"/>
      <c r="H40" s="97"/>
      <c r="I40" s="97"/>
      <c r="J40" s="97"/>
      <c r="K40" s="97">
        <v>6</v>
      </c>
      <c r="L40" s="97">
        <v>4516.11</v>
      </c>
    </row>
    <row r="41" spans="1:12" ht="16.5" customHeight="1">
      <c r="A41" s="87">
        <v>36</v>
      </c>
      <c r="B41" s="91" t="s">
        <v>88</v>
      </c>
      <c r="C41" s="97">
        <v>3</v>
      </c>
      <c r="D41" s="97">
        <v>5286</v>
      </c>
      <c r="E41" s="97">
        <v>3</v>
      </c>
      <c r="F41" s="97">
        <v>5124</v>
      </c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>
        <v>9</v>
      </c>
      <c r="D42" s="97">
        <v>6881.55</v>
      </c>
      <c r="E42" s="97">
        <v>3</v>
      </c>
      <c r="F42" s="97">
        <v>2660.65</v>
      </c>
      <c r="G42" s="97"/>
      <c r="H42" s="97"/>
      <c r="I42" s="97"/>
      <c r="J42" s="97"/>
      <c r="K42" s="97">
        <v>6</v>
      </c>
      <c r="L42" s="97">
        <v>4516.11</v>
      </c>
    </row>
    <row r="43" spans="1:12" ht="21" customHeight="1">
      <c r="A43" s="87">
        <v>38</v>
      </c>
      <c r="B43" s="90" t="s">
        <v>89</v>
      </c>
      <c r="C43" s="97">
        <v>131</v>
      </c>
      <c r="D43" s="97">
        <v>97550</v>
      </c>
      <c r="E43" s="97">
        <v>78</v>
      </c>
      <c r="F43" s="97">
        <v>67239.36</v>
      </c>
      <c r="G43" s="97">
        <v>3</v>
      </c>
      <c r="H43" s="97">
        <v>1984.8</v>
      </c>
      <c r="I43" s="97">
        <v>1</v>
      </c>
      <c r="J43" s="97">
        <v>1762</v>
      </c>
      <c r="K43" s="97">
        <v>47</v>
      </c>
      <c r="L43" s="97">
        <v>33125.6</v>
      </c>
    </row>
    <row r="44" spans="1:12" ht="30" customHeight="1">
      <c r="A44" s="87">
        <v>39</v>
      </c>
      <c r="B44" s="91" t="s">
        <v>90</v>
      </c>
      <c r="C44" s="97">
        <v>5</v>
      </c>
      <c r="D44" s="97">
        <v>8810</v>
      </c>
      <c r="E44" s="97">
        <v>4</v>
      </c>
      <c r="F44" s="97">
        <v>5476.4</v>
      </c>
      <c r="G44" s="97"/>
      <c r="H44" s="97"/>
      <c r="I44" s="97">
        <v>1</v>
      </c>
      <c r="J44" s="97">
        <v>1762</v>
      </c>
      <c r="K44" s="97"/>
      <c r="L44" s="97"/>
    </row>
    <row r="45" spans="1:12" ht="21" customHeight="1">
      <c r="A45" s="87">
        <v>40</v>
      </c>
      <c r="B45" s="91" t="s">
        <v>80</v>
      </c>
      <c r="C45" s="97">
        <v>126</v>
      </c>
      <c r="D45" s="97">
        <v>88740</v>
      </c>
      <c r="E45" s="97">
        <v>74</v>
      </c>
      <c r="F45" s="97">
        <v>61762.96</v>
      </c>
      <c r="G45" s="97">
        <v>3</v>
      </c>
      <c r="H45" s="97">
        <v>1984.8</v>
      </c>
      <c r="I45" s="97"/>
      <c r="J45" s="97"/>
      <c r="K45" s="97">
        <v>47</v>
      </c>
      <c r="L45" s="97">
        <v>33125.6</v>
      </c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>
        <v>9</v>
      </c>
      <c r="D48" s="97">
        <v>4757.4</v>
      </c>
      <c r="E48" s="97">
        <v>7</v>
      </c>
      <c r="F48" s="97">
        <v>3106.42</v>
      </c>
      <c r="G48" s="97"/>
      <c r="H48" s="97"/>
      <c r="I48" s="97"/>
      <c r="J48" s="97"/>
      <c r="K48" s="97">
        <v>2</v>
      </c>
      <c r="L48" s="97">
        <v>1057.2</v>
      </c>
    </row>
    <row r="49" spans="1:12" ht="21.75" customHeight="1">
      <c r="A49" s="87">
        <v>44</v>
      </c>
      <c r="B49" s="89" t="s">
        <v>113</v>
      </c>
      <c r="C49" s="96">
        <f>SUM(C50:C53)</f>
        <v>800</v>
      </c>
      <c r="D49" s="96">
        <f>SUM(D50:D53)</f>
        <v>12434.6</v>
      </c>
      <c r="E49" s="96">
        <f>SUM(E50:E53)</f>
        <v>798</v>
      </c>
      <c r="F49" s="96">
        <f>SUM(F50:F53)</f>
        <v>16066.5</v>
      </c>
      <c r="G49" s="96">
        <f>SUM(G50:G53)</f>
        <v>0</v>
      </c>
      <c r="H49" s="96">
        <f>SUM(H50:H53)</f>
        <v>0</v>
      </c>
      <c r="I49" s="96">
        <f>SUM(I50:I53)</f>
        <v>2</v>
      </c>
      <c r="J49" s="96">
        <f>SUM(J50:J53)</f>
        <v>10.58</v>
      </c>
      <c r="K49" s="96">
        <f>SUM(K50:K53)</f>
        <v>3</v>
      </c>
      <c r="L49" s="96">
        <f>SUM(L50:L53)</f>
        <v>132.15</v>
      </c>
    </row>
    <row r="50" spans="1:12" ht="18.75" customHeight="1">
      <c r="A50" s="87">
        <v>45</v>
      </c>
      <c r="B50" s="90" t="s">
        <v>9</v>
      </c>
      <c r="C50" s="97">
        <v>679</v>
      </c>
      <c r="D50" s="97">
        <v>7005.8</v>
      </c>
      <c r="E50" s="97">
        <v>678</v>
      </c>
      <c r="F50" s="97">
        <v>10483.12</v>
      </c>
      <c r="G50" s="97"/>
      <c r="H50" s="97"/>
      <c r="I50" s="97">
        <v>1</v>
      </c>
      <c r="J50" s="97">
        <v>5.29</v>
      </c>
      <c r="K50" s="97">
        <v>1</v>
      </c>
      <c r="L50" s="97">
        <v>26.43</v>
      </c>
    </row>
    <row r="51" spans="1:12" ht="27" customHeight="1">
      <c r="A51" s="87">
        <v>46</v>
      </c>
      <c r="B51" s="90" t="s">
        <v>10</v>
      </c>
      <c r="C51" s="97">
        <v>56</v>
      </c>
      <c r="D51" s="97">
        <v>3118.74</v>
      </c>
      <c r="E51" s="97">
        <v>55</v>
      </c>
      <c r="F51" s="97">
        <v>3118.5</v>
      </c>
      <c r="G51" s="97"/>
      <c r="H51" s="97"/>
      <c r="I51" s="97"/>
      <c r="J51" s="97"/>
      <c r="K51" s="97">
        <v>2</v>
      </c>
      <c r="L51" s="97">
        <v>105.72</v>
      </c>
    </row>
    <row r="52" spans="1:12" ht="76.5" customHeight="1">
      <c r="A52" s="87">
        <v>47</v>
      </c>
      <c r="B52" s="90" t="s">
        <v>93</v>
      </c>
      <c r="C52" s="97">
        <v>10</v>
      </c>
      <c r="D52" s="97">
        <v>52.9</v>
      </c>
      <c r="E52" s="97">
        <v>10</v>
      </c>
      <c r="F52" s="97">
        <v>52.99</v>
      </c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>
        <v>55</v>
      </c>
      <c r="D53" s="97">
        <v>2257.16</v>
      </c>
      <c r="E53" s="97">
        <v>55</v>
      </c>
      <c r="F53" s="97">
        <v>2411.89</v>
      </c>
      <c r="G53" s="97"/>
      <c r="H53" s="97"/>
      <c r="I53" s="97">
        <v>1</v>
      </c>
      <c r="J53" s="97">
        <v>5.29</v>
      </c>
      <c r="K53" s="97"/>
      <c r="L53" s="97"/>
    </row>
    <row r="54" spans="1:12" ht="28.5" customHeight="1">
      <c r="A54" s="87">
        <v>49</v>
      </c>
      <c r="B54" s="89" t="s">
        <v>114</v>
      </c>
      <c r="C54" s="96">
        <v>5235</v>
      </c>
      <c r="D54" s="96">
        <v>1844813.99999999</v>
      </c>
      <c r="E54" s="96">
        <v>1841</v>
      </c>
      <c r="F54" s="96">
        <v>651634.540000001</v>
      </c>
      <c r="G54" s="96"/>
      <c r="H54" s="96"/>
      <c r="I54" s="96">
        <v>5190</v>
      </c>
      <c r="J54" s="96">
        <v>1821796.43999999</v>
      </c>
      <c r="K54" s="97">
        <v>45</v>
      </c>
      <c r="L54" s="96">
        <v>16210.4</v>
      </c>
    </row>
    <row r="55" spans="1:12" ht="15">
      <c r="A55" s="87">
        <v>50</v>
      </c>
      <c r="B55" s="88" t="s">
        <v>115</v>
      </c>
      <c r="C55" s="96">
        <f aca="true" t="shared" si="0" ref="C55:L55">SUM(C6,C27,C38,C49,C54)</f>
        <v>20437</v>
      </c>
      <c r="D55" s="96">
        <f t="shared" si="0"/>
        <v>14939671.969999991</v>
      </c>
      <c r="E55" s="96">
        <f t="shared" si="0"/>
        <v>12575</v>
      </c>
      <c r="F55" s="96">
        <f t="shared" si="0"/>
        <v>11289033.94</v>
      </c>
      <c r="G55" s="96">
        <f t="shared" si="0"/>
        <v>139</v>
      </c>
      <c r="H55" s="96">
        <f t="shared" si="0"/>
        <v>132061.6</v>
      </c>
      <c r="I55" s="96">
        <f t="shared" si="0"/>
        <v>6985</v>
      </c>
      <c r="J55" s="96">
        <f t="shared" si="0"/>
        <v>2946123.07999999</v>
      </c>
      <c r="K55" s="96">
        <f t="shared" si="0"/>
        <v>3110</v>
      </c>
      <c r="L55" s="96">
        <f t="shared" si="0"/>
        <v>2066453.71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&amp;L7994318F&amp;CФорма № Зведений- 10 (судовий збір), Підрозділ: ТУ ДСА України в Житомирській областi,
 Початок періоду: 01.01.2018, Кінець періоду: 30.06.2018&amp;R&amp;P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3047</v>
      </c>
      <c r="F4" s="93">
        <f>SUM(F5:F24)</f>
        <v>2012294.15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157</v>
      </c>
      <c r="F5" s="95">
        <v>122428.67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23</v>
      </c>
      <c r="F6" s="95">
        <v>36098.51</v>
      </c>
    </row>
    <row r="7" spans="1:6" ht="40.5" customHeight="1">
      <c r="A7" s="67">
        <v>4</v>
      </c>
      <c r="B7" s="142" t="s">
        <v>99</v>
      </c>
      <c r="C7" s="143"/>
      <c r="D7" s="144"/>
      <c r="E7" s="94">
        <v>2114</v>
      </c>
      <c r="F7" s="95">
        <v>1207289.29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43</v>
      </c>
      <c r="F9" s="95">
        <v>33124.09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44</v>
      </c>
      <c r="F10" s="95">
        <v>97525.48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51</v>
      </c>
      <c r="F11" s="95">
        <v>42470.39</v>
      </c>
    </row>
    <row r="12" spans="1:6" ht="29.25" customHeight="1">
      <c r="A12" s="67">
        <v>9</v>
      </c>
      <c r="B12" s="142" t="s">
        <v>100</v>
      </c>
      <c r="C12" s="143"/>
      <c r="D12" s="144"/>
      <c r="E12" s="94">
        <v>6</v>
      </c>
      <c r="F12" s="95">
        <v>3876.4</v>
      </c>
    </row>
    <row r="13" spans="1:6" ht="20.25" customHeight="1">
      <c r="A13" s="67">
        <v>10</v>
      </c>
      <c r="B13" s="142" t="s">
        <v>101</v>
      </c>
      <c r="C13" s="143"/>
      <c r="D13" s="144"/>
      <c r="E13" s="94">
        <v>331</v>
      </c>
      <c r="F13" s="95">
        <v>274961.02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194</v>
      </c>
      <c r="F14" s="95">
        <v>143402.76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5</v>
      </c>
      <c r="F16" s="95">
        <v>3524</v>
      </c>
    </row>
    <row r="17" spans="1:6" ht="20.25" customHeight="1">
      <c r="A17" s="67">
        <v>14</v>
      </c>
      <c r="B17" s="142" t="s">
        <v>70</v>
      </c>
      <c r="C17" s="143"/>
      <c r="D17" s="144"/>
      <c r="E17" s="94">
        <v>60</v>
      </c>
      <c r="F17" s="95">
        <v>35911.48</v>
      </c>
    </row>
    <row r="18" spans="1:6" ht="27" customHeight="1">
      <c r="A18" s="67">
        <v>15</v>
      </c>
      <c r="B18" s="142" t="s">
        <v>71</v>
      </c>
      <c r="C18" s="143"/>
      <c r="D18" s="144"/>
      <c r="E18" s="94">
        <v>2</v>
      </c>
      <c r="F18" s="95">
        <v>3524</v>
      </c>
    </row>
    <row r="19" spans="1:6" ht="54.75" customHeight="1">
      <c r="A19" s="67">
        <v>16</v>
      </c>
      <c r="B19" s="142" t="s">
        <v>72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96</v>
      </c>
      <c r="C20" s="143"/>
      <c r="D20" s="144"/>
      <c r="E20" s="94">
        <v>3</v>
      </c>
      <c r="F20" s="95">
        <v>3524</v>
      </c>
    </row>
    <row r="21" spans="1:6" ht="30" customHeight="1">
      <c r="A21" s="67">
        <v>18</v>
      </c>
      <c r="B21" s="142" t="s">
        <v>95</v>
      </c>
      <c r="C21" s="143"/>
      <c r="D21" s="144"/>
      <c r="E21" s="94"/>
      <c r="F21" s="95"/>
    </row>
    <row r="22" spans="1:6" ht="57" customHeight="1">
      <c r="A22" s="67">
        <v>19</v>
      </c>
      <c r="B22" s="146" t="s">
        <v>97</v>
      </c>
      <c r="C22" s="146"/>
      <c r="D22" s="146"/>
      <c r="E22" s="94">
        <v>1</v>
      </c>
      <c r="F22" s="95">
        <v>52.86</v>
      </c>
    </row>
    <row r="23" spans="1:6" ht="68.25" customHeight="1">
      <c r="A23" s="67">
        <v>20</v>
      </c>
      <c r="B23" s="142" t="s">
        <v>102</v>
      </c>
      <c r="C23" s="143"/>
      <c r="D23" s="144"/>
      <c r="E23" s="94">
        <v>13</v>
      </c>
      <c r="F23" s="95">
        <v>4581.2</v>
      </c>
    </row>
    <row r="24" spans="1:6" ht="54.75" customHeight="1">
      <c r="A24" s="67">
        <v>21</v>
      </c>
      <c r="B24" s="142" t="s">
        <v>103</v>
      </c>
      <c r="C24" s="143"/>
      <c r="D24" s="144"/>
      <c r="E24" s="94"/>
      <c r="F24" s="95"/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120</v>
      </c>
      <c r="E26" s="147" t="s">
        <v>121</v>
      </c>
      <c r="F26" s="147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120</v>
      </c>
      <c r="E28" s="148" t="s">
        <v>122</v>
      </c>
      <c r="F28" s="148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120</v>
      </c>
      <c r="B31" s="41" t="s">
        <v>57</v>
      </c>
      <c r="C31" s="145" t="s">
        <v>123</v>
      </c>
      <c r="D31" s="145"/>
      <c r="E31" s="39" t="s">
        <v>120</v>
      </c>
      <c r="I31" s="80"/>
      <c r="J31" s="77"/>
      <c r="K31" s="78"/>
    </row>
    <row r="32" spans="1:11" ht="15" customHeight="1">
      <c r="A32" s="79" t="s">
        <v>120</v>
      </c>
      <c r="B32" s="42" t="s">
        <v>58</v>
      </c>
      <c r="C32" s="141" t="s">
        <v>120</v>
      </c>
      <c r="D32" s="141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41" t="s">
        <v>120</v>
      </c>
      <c r="D33" s="141"/>
      <c r="F33" s="98" t="s">
        <v>124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C33:D33"/>
    <mergeCell ref="B15:D15"/>
    <mergeCell ref="B16:D16"/>
    <mergeCell ref="B17:D17"/>
    <mergeCell ref="B18:D18"/>
    <mergeCell ref="B19:D19"/>
    <mergeCell ref="B21:D21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32" r:id="rId1"/>
  <headerFooter>
    <oddFooter>&amp;L7994318F&amp;CФорма № Зведений- 10 (судовий збір), Підрозділ: ТУ ДСА України в Житомирській областi,
 Початок періоду: 01.01.2018, Кінець періоду: 30.06.2018&amp;R&amp;P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Алла Збаражська</cp:lastModifiedBy>
  <cp:lastPrinted>2018-03-15T14:08:04Z</cp:lastPrinted>
  <dcterms:created xsi:type="dcterms:W3CDTF">2015-09-09T10:27:37Z</dcterms:created>
  <dcterms:modified xsi:type="dcterms:W3CDTF">2018-07-10T10:24:30Z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Зведений- 10 (судовий збір)_10006_2.2018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300765</vt:i4>
  </property>
  <property fmtid="{D5CDD505-2E9C-101B-9397-08002B2CF9AE}" pid="8" name="Тип зві">
    <vt:lpwstr>Зведений- 10 (судовий збір)</vt:lpwstr>
  </property>
  <property fmtid="{D5CDD505-2E9C-101B-9397-08002B2CF9AE}" pid="9" name="К.Cу">
    <vt:lpwstr>7994318F</vt:lpwstr>
  </property>
  <property fmtid="{D5CDD505-2E9C-101B-9397-08002B2CF9AE}" pid="10" name="Підрозд">
    <vt:lpwstr>ТУ ДСА України в Житомирській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168168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30.06.2018</vt:lpwstr>
  </property>
  <property fmtid="{D5CDD505-2E9C-101B-9397-08002B2CF9AE}" pid="15" name="Пері">
    <vt:lpwstr>перше півріччя 2018 року</vt:lpwstr>
  </property>
  <property fmtid="{D5CDD505-2E9C-101B-9397-08002B2CF9AE}" pid="16" name="К.Сума шабло">
    <vt:lpwstr>4A6FBC83</vt:lpwstr>
  </property>
  <property fmtid="{D5CDD505-2E9C-101B-9397-08002B2CF9AE}" pid="17" name="Версія ">
    <vt:lpwstr>3.21.0.1578</vt:lpwstr>
  </property>
</Properties>
</file>