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1"/>
  </bookViews>
  <sheets>
    <sheet name="1" sheetId="1" r:id="rId1"/>
    <sheet name="2" sheetId="2" r:id="rId2"/>
  </sheets>
  <definedNames>
    <definedName name="Z1_1">#REF!</definedName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<sst xmlns="http://schemas.openxmlformats.org/spreadsheetml/2006/main" count="120" uniqueCount="47">
  <si>
    <t>Середньомісячне надходження справ і матеріалів на одного суддю місцевого загального суду</t>
  </si>
  <si>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</si>
  <si>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</si>
  <si>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</si>
  <si>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</si>
  <si>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</si>
  <si>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</si>
  <si>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</si>
  <si>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</si>
  <si>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</si>
  <si>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</si>
  <si>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</si>
  <si>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</si>
  <si>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</si>
  <si>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Область
(регіон) суд</t>
  </si>
  <si>
    <t>Дина-міка, %</t>
  </si>
  <si>
    <t>Таблиця 1</t>
  </si>
  <si>
    <t>Таблиця 1 (продовження)</t>
  </si>
  <si>
    <t>Надходження справ і матеріалів до місцевих загальних судів</t>
  </si>
  <si>
    <t>Таблиця 2</t>
  </si>
  <si>
    <t>Таблиця 2 (продовження)</t>
  </si>
  <si>
    <t>Надійшло справ і матеріалів до місцевих загальних судів</t>
  </si>
  <si>
    <t>Андрушівський</t>
  </si>
  <si>
    <t>Баранівський</t>
  </si>
  <si>
    <t>Бердичівський</t>
  </si>
  <si>
    <t>Богунський</t>
  </si>
  <si>
    <t>Брусилівський</t>
  </si>
  <si>
    <t>Володарсько-Волинський</t>
  </si>
  <si>
    <t>Ємільчинський</t>
  </si>
  <si>
    <t>Житомирський</t>
  </si>
  <si>
    <t>Корольовський</t>
  </si>
  <si>
    <t>Коростенський</t>
  </si>
  <si>
    <t>Коростишівський</t>
  </si>
  <si>
    <t>Лугинський</t>
  </si>
  <si>
    <t>Любарський</t>
  </si>
  <si>
    <t>Малинський</t>
  </si>
  <si>
    <t>Народицький</t>
  </si>
  <si>
    <t>Новоград-Волинський</t>
  </si>
  <si>
    <t>Овруцький</t>
  </si>
  <si>
    <t>Олевський</t>
  </si>
  <si>
    <t>Попільнянський</t>
  </si>
  <si>
    <t>Радомишльський</t>
  </si>
  <si>
    <t>Романівський</t>
  </si>
  <si>
    <t>Ружинський</t>
  </si>
  <si>
    <t>Червоноармійський</t>
  </si>
  <si>
    <t>Черняхівський</t>
  </si>
  <si>
    <t>Чуднівський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</si>
</sst>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  <numFmt numFmtId="183" formatCode="_-* #,##0.000_р_._-;\-* #,##0.000_р_._-;_-* &quot;-&quot;??_р_._-;_-@_-"/>
    <numFmt numFmtId="184" formatCode="0.000"/>
  </numFmts>
  <fonts count="2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14" fillId="21" borderId="1" applyNumberFormat="0" applyAlignment="0" applyProtection="0"/>
    <xf numFmtId="0" fontId="18" fillId="0" borderId="7" applyNumberFormat="0" applyFill="0" applyAlignment="0" applyProtection="0"/>
    <xf numFmtId="0" fontId="22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3" fillId="21" borderId="9" applyNumberFormat="0" applyAlignment="0" applyProtection="0"/>
    <xf numFmtId="0" fontId="21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1" fontId="1" fillId="2" borderId="10" xfId="0" applyNumberFormat="1" applyFont="1" applyFill="1" applyBorder="1" applyAlignment="1" applyProtection="1">
      <alignment horizontal="right"/>
      <protection/>
    </xf>
    <xf numFmtId="0" fontId="1" fillId="2" borderId="10" xfId="0" applyFont="1" applyFill="1" applyBorder="1" applyAlignment="1">
      <alignment/>
    </xf>
    <xf numFmtId="4" fontId="1" fillId="2" borderId="10" xfId="0" applyNumberFormat="1" applyFont="1" applyFill="1" applyBorder="1" applyAlignment="1" applyProtection="1">
      <alignment horizontal="right" vertical="center" wrapText="1"/>
      <protection hidden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top" wrapText="1"/>
    </xf>
    <xf numFmtId="4" fontId="1" fillId="22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3" fontId="1" fillId="2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2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179" fontId="1" fillId="0" borderId="10" xfId="59" applyNumberFormat="1" applyFont="1" applyBorder="1" applyAlignment="1">
      <alignment/>
    </xf>
    <xf numFmtId="2" fontId="1" fillId="2" borderId="10" xfId="0" applyNumberFormat="1" applyFont="1" applyFill="1" applyBorder="1" applyAlignment="1">
      <alignment/>
    </xf>
    <xf numFmtId="179" fontId="1" fillId="0" borderId="10" xfId="59" applyNumberFormat="1" applyFont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textRotation="90" wrapText="1"/>
    </xf>
    <xf numFmtId="0" fontId="4" fillId="22" borderId="11" xfId="0" applyFont="1" applyFill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zoomScaleSheetLayoutView="100" zoomScalePageLayoutView="0" workbookViewId="0" topLeftCell="C10">
      <selection activeCell="AB19" sqref="AB19"/>
    </sheetView>
  </sheetViews>
  <sheetFormatPr defaultColWidth="9.00390625" defaultRowHeight="12.75"/>
  <cols>
    <col min="1" max="1" width="4.125" style="1" customWidth="1"/>
    <col min="2" max="2" width="24.25390625" style="1" customWidth="1"/>
    <col min="3" max="3" width="4.375" style="1" customWidth="1"/>
    <col min="4" max="4" width="5.00390625" style="1" customWidth="1"/>
    <col min="5" max="5" width="6.75390625" style="1" customWidth="1"/>
    <col min="6" max="7" width="7.00390625" style="1" customWidth="1"/>
    <col min="8" max="8" width="7.25390625" style="1" customWidth="1"/>
    <col min="9" max="9" width="6.75390625" style="1" customWidth="1"/>
    <col min="10" max="10" width="6.625" style="1" customWidth="1"/>
    <col min="11" max="11" width="6.375" style="1" customWidth="1"/>
    <col min="12" max="12" width="7.25390625" style="1" customWidth="1"/>
    <col min="13" max="13" width="6.75390625" style="1" customWidth="1"/>
    <col min="14" max="14" width="6.875" style="1" customWidth="1"/>
    <col min="15" max="15" width="7.375" style="1" customWidth="1"/>
    <col min="16" max="16" width="7.125" style="1" customWidth="1"/>
    <col min="17" max="19" width="6.625" style="1" customWidth="1"/>
    <col min="20" max="20" width="7.25390625" style="1" customWidth="1"/>
    <col min="21" max="21" width="7.75390625" style="1" customWidth="1"/>
    <col min="22" max="22" width="7.875" style="1" customWidth="1"/>
    <col min="23" max="23" width="7.75390625" style="1" customWidth="1"/>
    <col min="24" max="24" width="6.625" style="1" customWidth="1"/>
    <col min="25" max="25" width="7.00390625" style="1" customWidth="1"/>
    <col min="26" max="26" width="9.25390625" style="1" bestFit="1" customWidth="1"/>
    <col min="27" max="27" width="9.125" style="1" customWidth="1"/>
    <col min="28" max="28" width="9.125" style="12" customWidth="1"/>
    <col min="29" max="16384" width="9.125" style="1" customWidth="1"/>
  </cols>
  <sheetData>
    <row r="1" spans="16:27" ht="12.75">
      <c r="P1" s="2" t="s">
        <v>16</v>
      </c>
      <c r="AA1" s="2" t="s">
        <v>17</v>
      </c>
    </row>
    <row r="2" ht="3" customHeight="1"/>
    <row r="3" spans="1:24" ht="18.75">
      <c r="A3" s="13"/>
      <c r="B3" s="3"/>
      <c r="C3" s="3" t="s">
        <v>18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0:11" ht="15.75">
      <c r="J4" s="4"/>
      <c r="K4" s="4"/>
    </row>
    <row r="5" spans="1:27" ht="16.5" customHeight="1">
      <c r="A5" s="40" t="s">
        <v>1</v>
      </c>
      <c r="B5" s="39" t="s">
        <v>14</v>
      </c>
      <c r="C5" s="48" t="s">
        <v>21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</row>
    <row r="6" spans="1:27" ht="78" customHeight="1">
      <c r="A6" s="40"/>
      <c r="B6" s="39"/>
      <c r="C6" s="46" t="s">
        <v>2</v>
      </c>
      <c r="D6" s="46"/>
      <c r="E6" s="46" t="s">
        <v>3</v>
      </c>
      <c r="F6" s="46"/>
      <c r="G6" s="46"/>
      <c r="H6" s="46"/>
      <c r="I6" s="46" t="s">
        <v>4</v>
      </c>
      <c r="J6" s="46"/>
      <c r="K6" s="46"/>
      <c r="L6" s="46"/>
      <c r="M6" s="46" t="s">
        <v>5</v>
      </c>
      <c r="N6" s="46"/>
      <c r="O6" s="46"/>
      <c r="P6" s="46"/>
      <c r="Q6" s="46" t="s">
        <v>6</v>
      </c>
      <c r="R6" s="46"/>
      <c r="S6" s="46"/>
      <c r="T6" s="46"/>
      <c r="U6" s="46" t="s">
        <v>7</v>
      </c>
      <c r="V6" s="46"/>
      <c r="W6" s="46" t="s">
        <v>8</v>
      </c>
      <c r="X6" s="46"/>
      <c r="Y6" s="47" t="s">
        <v>9</v>
      </c>
      <c r="Z6" s="47"/>
      <c r="AA6" s="41" t="s">
        <v>15</v>
      </c>
    </row>
    <row r="7" spans="1:27" ht="17.25" customHeight="1">
      <c r="A7" s="40"/>
      <c r="B7" s="39"/>
      <c r="C7" s="46"/>
      <c r="D7" s="46"/>
      <c r="E7" s="44">
        <v>2012</v>
      </c>
      <c r="F7" s="44"/>
      <c r="G7" s="44">
        <v>2013</v>
      </c>
      <c r="H7" s="44"/>
      <c r="I7" s="44">
        <v>2012</v>
      </c>
      <c r="J7" s="44"/>
      <c r="K7" s="44">
        <v>2013</v>
      </c>
      <c r="L7" s="44"/>
      <c r="M7" s="44">
        <v>2012</v>
      </c>
      <c r="N7" s="44"/>
      <c r="O7" s="44">
        <v>2013</v>
      </c>
      <c r="P7" s="44"/>
      <c r="Q7" s="44">
        <v>2012</v>
      </c>
      <c r="R7" s="44"/>
      <c r="S7" s="44">
        <v>2013</v>
      </c>
      <c r="T7" s="44"/>
      <c r="U7" s="45">
        <v>2012</v>
      </c>
      <c r="V7" s="45">
        <v>2013</v>
      </c>
      <c r="W7" s="45">
        <v>2012</v>
      </c>
      <c r="X7" s="45">
        <v>2013</v>
      </c>
      <c r="Y7" s="45">
        <v>2012</v>
      </c>
      <c r="Z7" s="45">
        <v>2013</v>
      </c>
      <c r="AA7" s="42"/>
    </row>
    <row r="8" spans="1:27" ht="48.75" customHeight="1">
      <c r="A8" s="40"/>
      <c r="B8" s="39"/>
      <c r="C8" s="14">
        <v>2012</v>
      </c>
      <c r="D8" s="14">
        <v>2013</v>
      </c>
      <c r="E8" s="7" t="s">
        <v>10</v>
      </c>
      <c r="F8" s="7" t="s">
        <v>11</v>
      </c>
      <c r="G8" s="7" t="s">
        <v>10</v>
      </c>
      <c r="H8" s="7" t="s">
        <v>11</v>
      </c>
      <c r="I8" s="7" t="s">
        <v>10</v>
      </c>
      <c r="J8" s="7" t="s">
        <v>11</v>
      </c>
      <c r="K8" s="7" t="s">
        <v>10</v>
      </c>
      <c r="L8" s="7" t="s">
        <v>11</v>
      </c>
      <c r="M8" s="7" t="s">
        <v>10</v>
      </c>
      <c r="N8" s="7" t="s">
        <v>11</v>
      </c>
      <c r="O8" s="7" t="s">
        <v>10</v>
      </c>
      <c r="P8" s="7" t="s">
        <v>11</v>
      </c>
      <c r="Q8" s="7" t="s">
        <v>10</v>
      </c>
      <c r="R8" s="7" t="s">
        <v>11</v>
      </c>
      <c r="S8" s="7" t="s">
        <v>10</v>
      </c>
      <c r="T8" s="7" t="s">
        <v>11</v>
      </c>
      <c r="U8" s="45"/>
      <c r="V8" s="45"/>
      <c r="W8" s="45"/>
      <c r="X8" s="45"/>
      <c r="Y8" s="45"/>
      <c r="Z8" s="45"/>
      <c r="AA8" s="43"/>
    </row>
    <row r="9" spans="1:27" ht="12.75" customHeight="1">
      <c r="A9" s="6" t="s">
        <v>12</v>
      </c>
      <c r="B9" s="6" t="s">
        <v>13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23">
        <v>25</v>
      </c>
    </row>
    <row r="10" spans="1:28" ht="12" customHeight="1">
      <c r="A10" s="8">
        <v>1</v>
      </c>
      <c r="B10" s="9" t="s">
        <v>22</v>
      </c>
      <c r="C10" s="10">
        <v>4</v>
      </c>
      <c r="D10" s="10">
        <v>4</v>
      </c>
      <c r="E10" s="29">
        <v>454</v>
      </c>
      <c r="F10" s="34">
        <v>154</v>
      </c>
      <c r="G10" s="29">
        <v>392</v>
      </c>
      <c r="H10" s="34">
        <v>119</v>
      </c>
      <c r="I10" s="29">
        <v>67</v>
      </c>
      <c r="J10" s="34">
        <v>52</v>
      </c>
      <c r="K10" s="29">
        <v>92</v>
      </c>
      <c r="L10" s="34">
        <v>60</v>
      </c>
      <c r="M10" s="29">
        <v>773</v>
      </c>
      <c r="N10" s="29">
        <v>669</v>
      </c>
      <c r="O10" s="29">
        <v>811</v>
      </c>
      <c r="P10" s="29">
        <v>704</v>
      </c>
      <c r="Q10" s="25">
        <v>584</v>
      </c>
      <c r="R10" s="34">
        <v>584</v>
      </c>
      <c r="S10" s="25">
        <v>701</v>
      </c>
      <c r="T10" s="34">
        <v>693</v>
      </c>
      <c r="U10" s="34">
        <v>196</v>
      </c>
      <c r="V10" s="34">
        <v>1</v>
      </c>
      <c r="W10" s="33">
        <v>6</v>
      </c>
      <c r="X10" s="33">
        <v>6</v>
      </c>
      <c r="Y10" s="25">
        <v>2080</v>
      </c>
      <c r="Z10" s="29">
        <f>G10+K10+O10+S10+V10+X10</f>
        <v>2003</v>
      </c>
      <c r="AA10" s="24">
        <f>Z10/Y10*100-100</f>
        <v>-3.70192307692308</v>
      </c>
      <c r="AB10" s="12">
        <f>Z10/Y10*100-100</f>
        <v>-3.70192307692308</v>
      </c>
    </row>
    <row r="11" spans="1:28" ht="12" customHeight="1">
      <c r="A11" s="8">
        <v>2</v>
      </c>
      <c r="B11" s="9" t="s">
        <v>23</v>
      </c>
      <c r="C11" s="10">
        <v>4</v>
      </c>
      <c r="D11" s="10">
        <v>4</v>
      </c>
      <c r="E11" s="29">
        <v>583</v>
      </c>
      <c r="F11" s="34">
        <v>178</v>
      </c>
      <c r="G11" s="29">
        <v>456</v>
      </c>
      <c r="H11" s="34">
        <v>135</v>
      </c>
      <c r="I11" s="29">
        <v>90</v>
      </c>
      <c r="J11" s="34">
        <v>76</v>
      </c>
      <c r="K11" s="29">
        <v>133</v>
      </c>
      <c r="L11" s="34">
        <v>90</v>
      </c>
      <c r="M11" s="29">
        <v>805</v>
      </c>
      <c r="N11" s="29">
        <v>671</v>
      </c>
      <c r="O11" s="29">
        <v>842</v>
      </c>
      <c r="P11" s="29">
        <v>739</v>
      </c>
      <c r="Q11" s="25">
        <v>922</v>
      </c>
      <c r="R11" s="34">
        <v>908</v>
      </c>
      <c r="S11" s="25">
        <v>1198</v>
      </c>
      <c r="T11" s="34">
        <v>1182</v>
      </c>
      <c r="U11" s="34">
        <v>73</v>
      </c>
      <c r="V11" s="34">
        <v>0</v>
      </c>
      <c r="W11" s="33">
        <v>1</v>
      </c>
      <c r="X11" s="33">
        <v>2</v>
      </c>
      <c r="Y11" s="25">
        <v>2474</v>
      </c>
      <c r="Z11" s="29">
        <f aca="true" t="shared" si="0" ref="Z11:Z37">G11+K11+O11+S11+V11+X11</f>
        <v>2631</v>
      </c>
      <c r="AA11" s="24">
        <f aca="true" t="shared" si="1" ref="AA11:AA37">Z11/Y11*100-100</f>
        <v>6.345998383185119</v>
      </c>
      <c r="AB11" s="12">
        <f aca="true" t="shared" si="2" ref="AB11:AB36">Z11/Y11*100-100</f>
        <v>6.345998383185119</v>
      </c>
    </row>
    <row r="12" spans="1:28" ht="12" customHeight="1">
      <c r="A12" s="8">
        <v>3</v>
      </c>
      <c r="B12" s="9" t="s">
        <v>24</v>
      </c>
      <c r="C12" s="10">
        <v>12</v>
      </c>
      <c r="D12" s="10">
        <v>12</v>
      </c>
      <c r="E12" s="29">
        <v>1810</v>
      </c>
      <c r="F12" s="34">
        <v>370</v>
      </c>
      <c r="G12" s="29">
        <v>1878</v>
      </c>
      <c r="H12" s="34">
        <v>289</v>
      </c>
      <c r="I12" s="29">
        <v>821</v>
      </c>
      <c r="J12" s="34">
        <v>153</v>
      </c>
      <c r="K12" s="29">
        <v>428</v>
      </c>
      <c r="L12" s="34">
        <v>154</v>
      </c>
      <c r="M12" s="29">
        <v>2923</v>
      </c>
      <c r="N12" s="29">
        <v>2234</v>
      </c>
      <c r="O12" s="29">
        <v>3140</v>
      </c>
      <c r="P12" s="29">
        <v>2480</v>
      </c>
      <c r="Q12" s="25">
        <v>2501</v>
      </c>
      <c r="R12" s="34">
        <v>2456</v>
      </c>
      <c r="S12" s="25">
        <v>2586</v>
      </c>
      <c r="T12" s="34">
        <v>2537</v>
      </c>
      <c r="U12" s="34">
        <v>0</v>
      </c>
      <c r="V12" s="34">
        <v>0</v>
      </c>
      <c r="W12" s="33">
        <v>8</v>
      </c>
      <c r="X12" s="33">
        <v>3</v>
      </c>
      <c r="Y12" s="25">
        <v>8063</v>
      </c>
      <c r="Z12" s="29">
        <f t="shared" si="0"/>
        <v>8035</v>
      </c>
      <c r="AA12" s="24">
        <f t="shared" si="1"/>
        <v>-0.34726528587374617</v>
      </c>
      <c r="AB12" s="12">
        <f t="shared" si="2"/>
        <v>-0.34726528587374617</v>
      </c>
    </row>
    <row r="13" spans="1:28" ht="12" customHeight="1">
      <c r="A13" s="8">
        <v>4</v>
      </c>
      <c r="B13" s="9" t="s">
        <v>25</v>
      </c>
      <c r="C13" s="10">
        <v>18</v>
      </c>
      <c r="D13" s="10">
        <v>18</v>
      </c>
      <c r="E13" s="29">
        <v>3942</v>
      </c>
      <c r="F13" s="34">
        <v>404</v>
      </c>
      <c r="G13" s="29">
        <v>10050</v>
      </c>
      <c r="H13" s="34">
        <v>312</v>
      </c>
      <c r="I13" s="29">
        <v>879</v>
      </c>
      <c r="J13" s="34">
        <v>554</v>
      </c>
      <c r="K13" s="29">
        <v>1164</v>
      </c>
      <c r="L13" s="34">
        <v>465</v>
      </c>
      <c r="M13" s="29">
        <v>5692</v>
      </c>
      <c r="N13" s="29">
        <v>4139</v>
      </c>
      <c r="O13" s="29">
        <v>5809</v>
      </c>
      <c r="P13" s="29">
        <v>3854</v>
      </c>
      <c r="Q13" s="25">
        <v>5072</v>
      </c>
      <c r="R13" s="34">
        <v>5014</v>
      </c>
      <c r="S13" s="25">
        <v>4622</v>
      </c>
      <c r="T13" s="34">
        <v>4566</v>
      </c>
      <c r="U13" s="34">
        <v>138</v>
      </c>
      <c r="V13" s="34">
        <v>12</v>
      </c>
      <c r="W13" s="33">
        <v>24</v>
      </c>
      <c r="X13" s="33">
        <v>13</v>
      </c>
      <c r="Y13" s="25">
        <v>15747</v>
      </c>
      <c r="Z13" s="29">
        <f t="shared" si="0"/>
        <v>21670</v>
      </c>
      <c r="AA13" s="24">
        <f t="shared" si="1"/>
        <v>37.61351368514639</v>
      </c>
      <c r="AB13" s="12">
        <f t="shared" si="2"/>
        <v>37.61351368514639</v>
      </c>
    </row>
    <row r="14" spans="1:28" ht="12" customHeight="1">
      <c r="A14" s="8">
        <v>5</v>
      </c>
      <c r="B14" s="9" t="s">
        <v>26</v>
      </c>
      <c r="C14" s="10">
        <v>3</v>
      </c>
      <c r="D14" s="10">
        <v>3</v>
      </c>
      <c r="E14" s="29">
        <v>232</v>
      </c>
      <c r="F14" s="34">
        <v>93</v>
      </c>
      <c r="G14" s="29">
        <v>269</v>
      </c>
      <c r="H14" s="34">
        <v>69</v>
      </c>
      <c r="I14" s="29">
        <v>82</v>
      </c>
      <c r="J14" s="34">
        <v>82</v>
      </c>
      <c r="K14" s="29">
        <v>125</v>
      </c>
      <c r="L14" s="34">
        <v>51</v>
      </c>
      <c r="M14" s="29">
        <v>504</v>
      </c>
      <c r="N14" s="29">
        <v>373</v>
      </c>
      <c r="O14" s="29">
        <v>533</v>
      </c>
      <c r="P14" s="29">
        <v>367</v>
      </c>
      <c r="Q14" s="25">
        <v>425</v>
      </c>
      <c r="R14" s="34">
        <v>418</v>
      </c>
      <c r="S14" s="25">
        <v>363</v>
      </c>
      <c r="T14" s="34">
        <v>354</v>
      </c>
      <c r="U14" s="34">
        <v>47</v>
      </c>
      <c r="V14" s="34">
        <v>0</v>
      </c>
      <c r="W14" s="33">
        <v>6</v>
      </c>
      <c r="X14" s="33">
        <v>1</v>
      </c>
      <c r="Y14" s="25">
        <v>1296</v>
      </c>
      <c r="Z14" s="29">
        <f t="shared" si="0"/>
        <v>1291</v>
      </c>
      <c r="AA14" s="24">
        <f t="shared" si="1"/>
        <v>-0.38580246913579685</v>
      </c>
      <c r="AB14" s="12">
        <f t="shared" si="2"/>
        <v>-0.38580246913579685</v>
      </c>
    </row>
    <row r="15" spans="1:28" ht="12" customHeight="1">
      <c r="A15" s="8">
        <v>6</v>
      </c>
      <c r="B15" s="9" t="s">
        <v>27</v>
      </c>
      <c r="C15" s="10">
        <v>3</v>
      </c>
      <c r="D15" s="10">
        <v>3</v>
      </c>
      <c r="E15" s="29">
        <v>314</v>
      </c>
      <c r="F15" s="34">
        <v>121</v>
      </c>
      <c r="G15" s="29">
        <v>343</v>
      </c>
      <c r="H15" s="34">
        <v>117</v>
      </c>
      <c r="I15" s="29">
        <v>74</v>
      </c>
      <c r="J15" s="34">
        <v>66</v>
      </c>
      <c r="K15" s="29">
        <v>75</v>
      </c>
      <c r="L15" s="34">
        <v>67</v>
      </c>
      <c r="M15" s="29">
        <v>637</v>
      </c>
      <c r="N15" s="29">
        <v>610</v>
      </c>
      <c r="O15" s="29">
        <v>650</v>
      </c>
      <c r="P15" s="29">
        <v>578</v>
      </c>
      <c r="Q15" s="25">
        <v>760</v>
      </c>
      <c r="R15" s="34">
        <v>734</v>
      </c>
      <c r="S15" s="25">
        <v>764</v>
      </c>
      <c r="T15" s="34">
        <v>732</v>
      </c>
      <c r="U15" s="34">
        <v>51</v>
      </c>
      <c r="V15" s="34">
        <v>2</v>
      </c>
      <c r="W15" s="33">
        <v>0</v>
      </c>
      <c r="X15" s="33">
        <v>0</v>
      </c>
      <c r="Y15" s="25">
        <v>1836</v>
      </c>
      <c r="Z15" s="29">
        <f t="shared" si="0"/>
        <v>1834</v>
      </c>
      <c r="AA15" s="24">
        <f t="shared" si="1"/>
        <v>-0.10893246187363559</v>
      </c>
      <c r="AB15" s="12">
        <f t="shared" si="2"/>
        <v>-0.10893246187363559</v>
      </c>
    </row>
    <row r="16" spans="1:28" ht="12" customHeight="1">
      <c r="A16" s="8">
        <v>7</v>
      </c>
      <c r="B16" s="9" t="s">
        <v>28</v>
      </c>
      <c r="C16" s="10">
        <v>4</v>
      </c>
      <c r="D16" s="10">
        <v>4</v>
      </c>
      <c r="E16" s="29">
        <v>249</v>
      </c>
      <c r="F16" s="34">
        <v>135</v>
      </c>
      <c r="G16" s="29">
        <v>192</v>
      </c>
      <c r="H16" s="34">
        <v>109</v>
      </c>
      <c r="I16" s="29">
        <v>47</v>
      </c>
      <c r="J16" s="34">
        <v>39</v>
      </c>
      <c r="K16" s="29">
        <v>209</v>
      </c>
      <c r="L16" s="34">
        <v>30</v>
      </c>
      <c r="M16" s="29">
        <v>479</v>
      </c>
      <c r="N16" s="29">
        <v>463</v>
      </c>
      <c r="O16" s="29">
        <v>452</v>
      </c>
      <c r="P16" s="29">
        <v>410</v>
      </c>
      <c r="Q16" s="25">
        <v>648</v>
      </c>
      <c r="R16" s="34">
        <v>636</v>
      </c>
      <c r="S16" s="25">
        <v>611</v>
      </c>
      <c r="T16" s="34">
        <v>600</v>
      </c>
      <c r="U16" s="34">
        <v>12</v>
      </c>
      <c r="V16" s="34">
        <v>0</v>
      </c>
      <c r="W16" s="33">
        <v>0</v>
      </c>
      <c r="X16" s="33">
        <v>0</v>
      </c>
      <c r="Y16" s="25">
        <v>1435</v>
      </c>
      <c r="Z16" s="29">
        <f t="shared" si="0"/>
        <v>1464</v>
      </c>
      <c r="AA16" s="24">
        <f t="shared" si="1"/>
        <v>2.020905923344941</v>
      </c>
      <c r="AB16" s="12">
        <f t="shared" si="2"/>
        <v>2.020905923344941</v>
      </c>
    </row>
    <row r="17" spans="1:28" ht="12" customHeight="1">
      <c r="A17" s="8">
        <v>8</v>
      </c>
      <c r="B17" s="9" t="s">
        <v>29</v>
      </c>
      <c r="C17" s="10">
        <v>6</v>
      </c>
      <c r="D17" s="10">
        <v>6</v>
      </c>
      <c r="E17" s="29">
        <v>1136</v>
      </c>
      <c r="F17" s="34">
        <v>251</v>
      </c>
      <c r="G17" s="29">
        <v>1009</v>
      </c>
      <c r="H17" s="34">
        <v>227</v>
      </c>
      <c r="I17" s="29">
        <v>176</v>
      </c>
      <c r="J17" s="34">
        <v>140</v>
      </c>
      <c r="K17" s="29">
        <v>203</v>
      </c>
      <c r="L17" s="34">
        <v>127</v>
      </c>
      <c r="M17" s="29">
        <v>3603</v>
      </c>
      <c r="N17" s="29">
        <v>3239</v>
      </c>
      <c r="O17" s="29">
        <v>3355</v>
      </c>
      <c r="P17" s="29">
        <v>2894</v>
      </c>
      <c r="Q17" s="25">
        <v>1759</v>
      </c>
      <c r="R17" s="34">
        <v>1729</v>
      </c>
      <c r="S17" s="25">
        <v>1619</v>
      </c>
      <c r="T17" s="34">
        <v>1596</v>
      </c>
      <c r="U17" s="34">
        <v>130</v>
      </c>
      <c r="V17" s="34">
        <v>0</v>
      </c>
      <c r="W17" s="33">
        <v>9</v>
      </c>
      <c r="X17" s="33">
        <v>6</v>
      </c>
      <c r="Y17" s="25">
        <v>6813</v>
      </c>
      <c r="Z17" s="29">
        <f t="shared" si="0"/>
        <v>6192</v>
      </c>
      <c r="AA17" s="24">
        <f t="shared" si="1"/>
        <v>-9.114927344782032</v>
      </c>
      <c r="AB17" s="12">
        <f t="shared" si="2"/>
        <v>-9.114927344782032</v>
      </c>
    </row>
    <row r="18" spans="1:28" ht="12" customHeight="1">
      <c r="A18" s="8">
        <v>9</v>
      </c>
      <c r="B18" s="9" t="s">
        <v>30</v>
      </c>
      <c r="C18" s="10">
        <v>16</v>
      </c>
      <c r="D18" s="10">
        <v>16</v>
      </c>
      <c r="E18" s="29">
        <v>3311</v>
      </c>
      <c r="F18" s="34">
        <v>537</v>
      </c>
      <c r="G18" s="29">
        <v>3838</v>
      </c>
      <c r="H18" s="34">
        <v>384</v>
      </c>
      <c r="I18" s="29">
        <v>774</v>
      </c>
      <c r="J18" s="34">
        <v>445</v>
      </c>
      <c r="K18" s="29">
        <v>1085</v>
      </c>
      <c r="L18" s="34">
        <v>399</v>
      </c>
      <c r="M18" s="29">
        <v>5266</v>
      </c>
      <c r="N18" s="29">
        <v>2825</v>
      </c>
      <c r="O18" s="29">
        <v>4448</v>
      </c>
      <c r="P18" s="29">
        <v>2568</v>
      </c>
      <c r="Q18" s="25">
        <v>3644</v>
      </c>
      <c r="R18" s="34">
        <v>3591</v>
      </c>
      <c r="S18" s="25">
        <v>3095</v>
      </c>
      <c r="T18" s="34">
        <v>3047</v>
      </c>
      <c r="U18" s="34">
        <v>111</v>
      </c>
      <c r="V18" s="34">
        <v>1</v>
      </c>
      <c r="W18" s="33">
        <v>25</v>
      </c>
      <c r="X18" s="33">
        <v>16</v>
      </c>
      <c r="Y18" s="25">
        <v>13131</v>
      </c>
      <c r="Z18" s="29">
        <f t="shared" si="0"/>
        <v>12483</v>
      </c>
      <c r="AA18" s="24">
        <f t="shared" si="1"/>
        <v>-4.934886908841676</v>
      </c>
      <c r="AB18" s="12">
        <f t="shared" si="2"/>
        <v>-4.934886908841676</v>
      </c>
    </row>
    <row r="19" spans="1:28" ht="12" customHeight="1">
      <c r="A19" s="8">
        <v>10</v>
      </c>
      <c r="B19" s="9" t="s">
        <v>31</v>
      </c>
      <c r="C19" s="10">
        <v>12</v>
      </c>
      <c r="D19" s="10">
        <v>12</v>
      </c>
      <c r="E19" s="29">
        <v>1733</v>
      </c>
      <c r="F19" s="34">
        <v>380</v>
      </c>
      <c r="G19" s="29">
        <v>1562</v>
      </c>
      <c r="H19" s="34">
        <v>278</v>
      </c>
      <c r="I19" s="29">
        <v>1029</v>
      </c>
      <c r="J19" s="34">
        <v>531</v>
      </c>
      <c r="K19" s="29">
        <v>2309</v>
      </c>
      <c r="L19" s="34">
        <v>165</v>
      </c>
      <c r="M19" s="29">
        <v>2504</v>
      </c>
      <c r="N19" s="29">
        <v>2312</v>
      </c>
      <c r="O19" s="29">
        <v>3390</v>
      </c>
      <c r="P19" s="29">
        <v>2632</v>
      </c>
      <c r="Q19" s="25">
        <v>1775</v>
      </c>
      <c r="R19" s="34">
        <v>1754</v>
      </c>
      <c r="S19" s="25">
        <v>2011</v>
      </c>
      <c r="T19" s="34">
        <v>1987</v>
      </c>
      <c r="U19" s="34">
        <v>18</v>
      </c>
      <c r="V19" s="34">
        <v>2</v>
      </c>
      <c r="W19" s="33">
        <v>5</v>
      </c>
      <c r="X19" s="33">
        <v>3</v>
      </c>
      <c r="Y19" s="25">
        <v>7064</v>
      </c>
      <c r="Z19" s="29">
        <f t="shared" si="0"/>
        <v>9277</v>
      </c>
      <c r="AA19" s="24">
        <f t="shared" si="1"/>
        <v>31.327859569648922</v>
      </c>
      <c r="AB19" s="12">
        <f t="shared" si="2"/>
        <v>31.327859569648922</v>
      </c>
    </row>
    <row r="20" spans="1:28" ht="12" customHeight="1">
      <c r="A20" s="8">
        <v>11</v>
      </c>
      <c r="B20" s="9" t="s">
        <v>32</v>
      </c>
      <c r="C20" s="10">
        <v>5</v>
      </c>
      <c r="D20" s="10">
        <v>5</v>
      </c>
      <c r="E20" s="29">
        <v>497</v>
      </c>
      <c r="F20" s="34">
        <v>154</v>
      </c>
      <c r="G20" s="29">
        <v>643</v>
      </c>
      <c r="H20" s="34">
        <v>162</v>
      </c>
      <c r="I20" s="29">
        <v>139</v>
      </c>
      <c r="J20" s="34">
        <v>116</v>
      </c>
      <c r="K20" s="29">
        <v>154</v>
      </c>
      <c r="L20" s="34">
        <v>114</v>
      </c>
      <c r="M20" s="29">
        <v>1064</v>
      </c>
      <c r="N20" s="29">
        <v>867</v>
      </c>
      <c r="O20" s="29">
        <v>1371</v>
      </c>
      <c r="P20" s="29">
        <v>853</v>
      </c>
      <c r="Q20" s="25">
        <v>847</v>
      </c>
      <c r="R20" s="34">
        <v>837</v>
      </c>
      <c r="S20" s="25">
        <v>750</v>
      </c>
      <c r="T20" s="34">
        <v>741</v>
      </c>
      <c r="U20" s="34">
        <v>19</v>
      </c>
      <c r="V20" s="34">
        <v>1</v>
      </c>
      <c r="W20" s="33">
        <v>5</v>
      </c>
      <c r="X20" s="33">
        <v>12</v>
      </c>
      <c r="Y20" s="25">
        <v>2571</v>
      </c>
      <c r="Z20" s="29">
        <f t="shared" si="0"/>
        <v>2931</v>
      </c>
      <c r="AA20" s="24">
        <f t="shared" si="1"/>
        <v>14.002333722287048</v>
      </c>
      <c r="AB20" s="12">
        <f t="shared" si="2"/>
        <v>14.002333722287048</v>
      </c>
    </row>
    <row r="21" spans="1:28" ht="12" customHeight="1">
      <c r="A21" s="8">
        <v>12</v>
      </c>
      <c r="B21" s="9" t="s">
        <v>33</v>
      </c>
      <c r="C21" s="10">
        <v>4</v>
      </c>
      <c r="D21" s="10">
        <v>4</v>
      </c>
      <c r="E21" s="29">
        <v>213</v>
      </c>
      <c r="F21" s="34">
        <v>101</v>
      </c>
      <c r="G21" s="29">
        <v>200</v>
      </c>
      <c r="H21" s="34">
        <v>70</v>
      </c>
      <c r="I21" s="29">
        <v>524</v>
      </c>
      <c r="J21" s="34">
        <v>4127</v>
      </c>
      <c r="K21" s="29">
        <v>3364</v>
      </c>
      <c r="L21" s="34">
        <v>55</v>
      </c>
      <c r="M21" s="29">
        <v>299</v>
      </c>
      <c r="N21" s="29">
        <v>212</v>
      </c>
      <c r="O21" s="29">
        <v>342</v>
      </c>
      <c r="P21" s="29">
        <v>231</v>
      </c>
      <c r="Q21" s="25">
        <v>403</v>
      </c>
      <c r="R21" s="34">
        <v>402</v>
      </c>
      <c r="S21" s="25">
        <v>324</v>
      </c>
      <c r="T21" s="34">
        <v>323</v>
      </c>
      <c r="U21" s="34">
        <v>5</v>
      </c>
      <c r="V21" s="34">
        <v>0</v>
      </c>
      <c r="W21" s="33">
        <v>1</v>
      </c>
      <c r="X21" s="33">
        <v>1</v>
      </c>
      <c r="Y21" s="25">
        <v>1445</v>
      </c>
      <c r="Z21" s="29">
        <f t="shared" si="0"/>
        <v>4231</v>
      </c>
      <c r="AA21" s="24">
        <f>Z21/Y21*100-100</f>
        <v>192.80276816608995</v>
      </c>
      <c r="AB21" s="12">
        <f t="shared" si="2"/>
        <v>192.80276816608995</v>
      </c>
    </row>
    <row r="22" spans="1:28" ht="12" customHeight="1">
      <c r="A22" s="8">
        <v>13</v>
      </c>
      <c r="B22" s="9" t="s">
        <v>34</v>
      </c>
      <c r="C22" s="10">
        <v>3</v>
      </c>
      <c r="D22" s="10">
        <v>3</v>
      </c>
      <c r="E22" s="29">
        <v>380</v>
      </c>
      <c r="F22" s="34">
        <v>152</v>
      </c>
      <c r="G22" s="29">
        <v>274</v>
      </c>
      <c r="H22" s="34">
        <v>99</v>
      </c>
      <c r="I22" s="29">
        <v>44</v>
      </c>
      <c r="J22" s="34">
        <v>39</v>
      </c>
      <c r="K22" s="29">
        <v>43</v>
      </c>
      <c r="L22" s="34">
        <v>28</v>
      </c>
      <c r="M22" s="29">
        <v>549</v>
      </c>
      <c r="N22" s="29">
        <v>482</v>
      </c>
      <c r="O22" s="29">
        <v>604</v>
      </c>
      <c r="P22" s="29">
        <v>499</v>
      </c>
      <c r="Q22" s="25">
        <v>1029</v>
      </c>
      <c r="R22" s="34">
        <v>1029</v>
      </c>
      <c r="S22" s="25">
        <v>1185</v>
      </c>
      <c r="T22" s="34">
        <v>1181</v>
      </c>
      <c r="U22" s="34">
        <v>192</v>
      </c>
      <c r="V22" s="34">
        <v>0</v>
      </c>
      <c r="W22" s="33">
        <v>3</v>
      </c>
      <c r="X22" s="33">
        <v>0</v>
      </c>
      <c r="Y22" s="25">
        <v>2197</v>
      </c>
      <c r="Z22" s="29">
        <f t="shared" si="0"/>
        <v>2106</v>
      </c>
      <c r="AA22" s="24">
        <f t="shared" si="1"/>
        <v>-4.142011834319533</v>
      </c>
      <c r="AB22" s="12">
        <f t="shared" si="2"/>
        <v>-4.142011834319533</v>
      </c>
    </row>
    <row r="23" spans="1:28" ht="12" customHeight="1">
      <c r="A23" s="8">
        <v>14</v>
      </c>
      <c r="B23" s="9" t="s">
        <v>35</v>
      </c>
      <c r="C23" s="10">
        <v>5</v>
      </c>
      <c r="D23" s="10">
        <v>5</v>
      </c>
      <c r="E23" s="29">
        <v>479</v>
      </c>
      <c r="F23" s="34">
        <v>245</v>
      </c>
      <c r="G23" s="29">
        <v>655</v>
      </c>
      <c r="H23" s="34">
        <v>148</v>
      </c>
      <c r="I23" s="29">
        <v>111</v>
      </c>
      <c r="J23" s="34">
        <v>84</v>
      </c>
      <c r="K23" s="29">
        <v>507</v>
      </c>
      <c r="L23" s="34">
        <v>45</v>
      </c>
      <c r="M23" s="29">
        <v>1560</v>
      </c>
      <c r="N23" s="29">
        <v>1275</v>
      </c>
      <c r="O23" s="29">
        <v>1444</v>
      </c>
      <c r="P23" s="29">
        <v>1262</v>
      </c>
      <c r="Q23" s="25">
        <v>1348</v>
      </c>
      <c r="R23" s="34">
        <v>1318</v>
      </c>
      <c r="S23" s="25">
        <v>1643</v>
      </c>
      <c r="T23" s="34">
        <v>1631</v>
      </c>
      <c r="U23" s="34">
        <v>2</v>
      </c>
      <c r="V23" s="34">
        <v>0</v>
      </c>
      <c r="W23" s="33">
        <v>4</v>
      </c>
      <c r="X23" s="33">
        <v>3</v>
      </c>
      <c r="Y23" s="25">
        <v>3504</v>
      </c>
      <c r="Z23" s="29">
        <f t="shared" si="0"/>
        <v>4252</v>
      </c>
      <c r="AA23" s="24">
        <f t="shared" si="1"/>
        <v>21.347031963470315</v>
      </c>
      <c r="AB23" s="12">
        <f t="shared" si="2"/>
        <v>21.347031963470315</v>
      </c>
    </row>
    <row r="24" spans="1:28" ht="12" customHeight="1">
      <c r="A24" s="8">
        <v>15</v>
      </c>
      <c r="B24" s="9" t="s">
        <v>36</v>
      </c>
      <c r="C24" s="10">
        <v>3</v>
      </c>
      <c r="D24" s="10">
        <v>3</v>
      </c>
      <c r="E24" s="29">
        <v>238</v>
      </c>
      <c r="F24" s="34">
        <v>80</v>
      </c>
      <c r="G24" s="29">
        <v>150</v>
      </c>
      <c r="H24" s="34">
        <v>57</v>
      </c>
      <c r="I24" s="29">
        <v>184</v>
      </c>
      <c r="J24" s="34">
        <v>105</v>
      </c>
      <c r="K24" s="29">
        <v>2805</v>
      </c>
      <c r="L24" s="34">
        <v>1518</v>
      </c>
      <c r="M24" s="29">
        <v>271</v>
      </c>
      <c r="N24" s="29">
        <v>215</v>
      </c>
      <c r="O24" s="29">
        <v>249</v>
      </c>
      <c r="P24" s="29">
        <v>150</v>
      </c>
      <c r="Q24" s="25">
        <v>516</v>
      </c>
      <c r="R24" s="34">
        <v>503</v>
      </c>
      <c r="S24" s="25">
        <v>462</v>
      </c>
      <c r="T24" s="34">
        <v>448</v>
      </c>
      <c r="U24" s="34">
        <v>44</v>
      </c>
      <c r="V24" s="34">
        <v>1</v>
      </c>
      <c r="W24" s="33">
        <v>11</v>
      </c>
      <c r="X24" s="33">
        <v>0</v>
      </c>
      <c r="Y24" s="25">
        <v>1264</v>
      </c>
      <c r="Z24" s="29">
        <f t="shared" si="0"/>
        <v>3667</v>
      </c>
      <c r="AA24" s="24">
        <f t="shared" si="1"/>
        <v>190.1107594936709</v>
      </c>
      <c r="AB24" s="12">
        <f t="shared" si="2"/>
        <v>190.1107594936709</v>
      </c>
    </row>
    <row r="25" spans="1:28" ht="12" customHeight="1">
      <c r="A25" s="8">
        <v>16</v>
      </c>
      <c r="B25" s="9" t="s">
        <v>37</v>
      </c>
      <c r="C25" s="10">
        <v>11</v>
      </c>
      <c r="D25" s="10">
        <v>11</v>
      </c>
      <c r="E25" s="29">
        <v>1312</v>
      </c>
      <c r="F25" s="34">
        <v>301</v>
      </c>
      <c r="G25" s="29">
        <v>814</v>
      </c>
      <c r="H25" s="34">
        <v>240</v>
      </c>
      <c r="I25" s="29">
        <v>337</v>
      </c>
      <c r="J25" s="34">
        <v>228</v>
      </c>
      <c r="K25" s="29">
        <v>453</v>
      </c>
      <c r="L25" s="34">
        <v>191</v>
      </c>
      <c r="M25" s="29">
        <v>2189</v>
      </c>
      <c r="N25" s="29">
        <v>1566</v>
      </c>
      <c r="O25" s="29">
        <v>2235</v>
      </c>
      <c r="P25" s="29">
        <v>1838</v>
      </c>
      <c r="Q25" s="25">
        <v>2315</v>
      </c>
      <c r="R25" s="34">
        <v>2288</v>
      </c>
      <c r="S25" s="25">
        <v>2531</v>
      </c>
      <c r="T25" s="34">
        <v>2494</v>
      </c>
      <c r="U25" s="34">
        <v>214</v>
      </c>
      <c r="V25" s="34">
        <v>2</v>
      </c>
      <c r="W25" s="33">
        <v>2</v>
      </c>
      <c r="X25" s="33">
        <v>2</v>
      </c>
      <c r="Y25" s="25">
        <v>6369</v>
      </c>
      <c r="Z25" s="29">
        <f t="shared" si="0"/>
        <v>6037</v>
      </c>
      <c r="AA25" s="24">
        <f t="shared" si="1"/>
        <v>-5.212749254200034</v>
      </c>
      <c r="AB25" s="12">
        <f t="shared" si="2"/>
        <v>-5.212749254200034</v>
      </c>
    </row>
    <row r="26" spans="1:28" ht="12" customHeight="1">
      <c r="A26" s="8">
        <v>17</v>
      </c>
      <c r="B26" s="9" t="s">
        <v>38</v>
      </c>
      <c r="C26" s="10">
        <v>10</v>
      </c>
      <c r="D26" s="10">
        <v>10</v>
      </c>
      <c r="E26" s="29">
        <v>1181</v>
      </c>
      <c r="F26" s="34">
        <v>307</v>
      </c>
      <c r="G26" s="29">
        <v>881</v>
      </c>
      <c r="H26" s="34">
        <v>216</v>
      </c>
      <c r="I26" s="29">
        <v>1632</v>
      </c>
      <c r="J26" s="34">
        <v>10622</v>
      </c>
      <c r="K26" s="29">
        <v>4155</v>
      </c>
      <c r="L26" s="34">
        <v>418</v>
      </c>
      <c r="M26" s="29">
        <v>1498</v>
      </c>
      <c r="N26" s="29">
        <v>1226</v>
      </c>
      <c r="O26" s="29">
        <v>1888</v>
      </c>
      <c r="P26" s="29">
        <v>1193</v>
      </c>
      <c r="Q26" s="25">
        <v>2461</v>
      </c>
      <c r="R26" s="34">
        <v>2400</v>
      </c>
      <c r="S26" s="25">
        <v>2210</v>
      </c>
      <c r="T26" s="34">
        <v>2168</v>
      </c>
      <c r="U26" s="34">
        <v>48</v>
      </c>
      <c r="V26" s="34">
        <v>0</v>
      </c>
      <c r="W26" s="33">
        <v>5</v>
      </c>
      <c r="X26" s="33">
        <v>3</v>
      </c>
      <c r="Y26" s="25">
        <v>6825</v>
      </c>
      <c r="Z26" s="29">
        <f t="shared" si="0"/>
        <v>9137</v>
      </c>
      <c r="AA26" s="24">
        <f t="shared" si="1"/>
        <v>33.87545787545787</v>
      </c>
      <c r="AB26" s="12">
        <f t="shared" si="2"/>
        <v>33.87545787545787</v>
      </c>
    </row>
    <row r="27" spans="1:28" ht="12" customHeight="1">
      <c r="A27" s="8">
        <v>18</v>
      </c>
      <c r="B27" s="9" t="s">
        <v>39</v>
      </c>
      <c r="C27" s="10">
        <v>4</v>
      </c>
      <c r="D27" s="10">
        <v>4</v>
      </c>
      <c r="E27" s="29">
        <v>374</v>
      </c>
      <c r="F27" s="34">
        <v>185</v>
      </c>
      <c r="G27" s="29">
        <v>401</v>
      </c>
      <c r="H27" s="34">
        <v>160</v>
      </c>
      <c r="I27" s="29">
        <v>249</v>
      </c>
      <c r="J27" s="34">
        <v>122</v>
      </c>
      <c r="K27" s="29">
        <v>412</v>
      </c>
      <c r="L27" s="34">
        <v>56</v>
      </c>
      <c r="M27" s="29">
        <v>686</v>
      </c>
      <c r="N27" s="29">
        <v>564</v>
      </c>
      <c r="O27" s="29">
        <v>702</v>
      </c>
      <c r="P27" s="29">
        <v>544</v>
      </c>
      <c r="Q27" s="25">
        <v>967</v>
      </c>
      <c r="R27" s="34">
        <v>967</v>
      </c>
      <c r="S27" s="25">
        <v>954</v>
      </c>
      <c r="T27" s="34">
        <v>948</v>
      </c>
      <c r="U27" s="34">
        <v>7</v>
      </c>
      <c r="V27" s="34">
        <v>5</v>
      </c>
      <c r="W27" s="33">
        <v>1</v>
      </c>
      <c r="X27" s="33">
        <v>1</v>
      </c>
      <c r="Y27" s="25">
        <v>2284</v>
      </c>
      <c r="Z27" s="29">
        <f t="shared" si="0"/>
        <v>2475</v>
      </c>
      <c r="AA27" s="24">
        <f t="shared" si="1"/>
        <v>8.362521891418567</v>
      </c>
      <c r="AB27" s="12">
        <f t="shared" si="2"/>
        <v>8.362521891418567</v>
      </c>
    </row>
    <row r="28" spans="1:28" ht="12" customHeight="1">
      <c r="A28" s="8">
        <v>19</v>
      </c>
      <c r="B28" s="9" t="s">
        <v>40</v>
      </c>
      <c r="C28" s="10">
        <v>5</v>
      </c>
      <c r="D28" s="10">
        <v>5</v>
      </c>
      <c r="E28" s="29">
        <v>306</v>
      </c>
      <c r="F28" s="34">
        <v>113</v>
      </c>
      <c r="G28" s="29">
        <v>249</v>
      </c>
      <c r="H28" s="34">
        <v>110</v>
      </c>
      <c r="I28" s="29">
        <v>69</v>
      </c>
      <c r="J28" s="34">
        <v>54</v>
      </c>
      <c r="K28" s="29">
        <v>75</v>
      </c>
      <c r="L28" s="34">
        <v>44</v>
      </c>
      <c r="M28" s="29">
        <v>733</v>
      </c>
      <c r="N28" s="29">
        <v>645</v>
      </c>
      <c r="O28" s="29">
        <v>990</v>
      </c>
      <c r="P28" s="29">
        <v>856</v>
      </c>
      <c r="Q28" s="25">
        <v>735</v>
      </c>
      <c r="R28" s="34">
        <v>728</v>
      </c>
      <c r="S28" s="25">
        <v>665</v>
      </c>
      <c r="T28" s="34">
        <v>658</v>
      </c>
      <c r="U28" s="34">
        <v>810</v>
      </c>
      <c r="V28" s="34">
        <v>0</v>
      </c>
      <c r="W28" s="33">
        <v>6</v>
      </c>
      <c r="X28" s="33">
        <v>3</v>
      </c>
      <c r="Y28" s="25">
        <v>2659</v>
      </c>
      <c r="Z28" s="29">
        <f t="shared" si="0"/>
        <v>1982</v>
      </c>
      <c r="AA28" s="24">
        <f t="shared" si="1"/>
        <v>-25.460699511094404</v>
      </c>
      <c r="AB28" s="12">
        <f t="shared" si="2"/>
        <v>-25.460699511094404</v>
      </c>
    </row>
    <row r="29" spans="1:28" ht="12" customHeight="1">
      <c r="A29" s="8">
        <v>20</v>
      </c>
      <c r="B29" s="9" t="s">
        <v>41</v>
      </c>
      <c r="C29" s="10">
        <v>3</v>
      </c>
      <c r="D29" s="10">
        <v>3</v>
      </c>
      <c r="E29" s="29">
        <v>759</v>
      </c>
      <c r="F29" s="34">
        <v>175</v>
      </c>
      <c r="G29" s="29">
        <v>400</v>
      </c>
      <c r="H29" s="34">
        <v>125</v>
      </c>
      <c r="I29" s="29">
        <v>64</v>
      </c>
      <c r="J29" s="34">
        <v>58</v>
      </c>
      <c r="K29" s="29">
        <v>103</v>
      </c>
      <c r="L29" s="34">
        <v>82</v>
      </c>
      <c r="M29" s="29">
        <v>989</v>
      </c>
      <c r="N29" s="29">
        <v>800</v>
      </c>
      <c r="O29" s="29">
        <v>1026</v>
      </c>
      <c r="P29" s="29">
        <v>878</v>
      </c>
      <c r="Q29" s="25">
        <v>787</v>
      </c>
      <c r="R29" s="34">
        <v>776</v>
      </c>
      <c r="S29" s="25">
        <v>744</v>
      </c>
      <c r="T29" s="34">
        <v>738</v>
      </c>
      <c r="U29" s="34">
        <v>104</v>
      </c>
      <c r="V29" s="34">
        <v>1</v>
      </c>
      <c r="W29" s="33">
        <v>2</v>
      </c>
      <c r="X29" s="33">
        <v>1</v>
      </c>
      <c r="Y29" s="25">
        <v>2705</v>
      </c>
      <c r="Z29" s="29">
        <f t="shared" si="0"/>
        <v>2275</v>
      </c>
      <c r="AA29" s="24">
        <f t="shared" si="1"/>
        <v>-15.896487985212573</v>
      </c>
      <c r="AB29" s="12">
        <f t="shared" si="2"/>
        <v>-15.896487985212573</v>
      </c>
    </row>
    <row r="30" spans="1:28" ht="12" customHeight="1">
      <c r="A30" s="8">
        <v>21</v>
      </c>
      <c r="B30" s="9" t="s">
        <v>42</v>
      </c>
      <c r="C30" s="10">
        <v>3</v>
      </c>
      <c r="D30" s="10">
        <v>3</v>
      </c>
      <c r="E30" s="29">
        <v>278</v>
      </c>
      <c r="F30" s="34">
        <v>133</v>
      </c>
      <c r="G30" s="29">
        <v>270</v>
      </c>
      <c r="H30" s="34">
        <v>123</v>
      </c>
      <c r="I30" s="29">
        <v>42</v>
      </c>
      <c r="J30" s="34">
        <v>24</v>
      </c>
      <c r="K30" s="29">
        <v>30</v>
      </c>
      <c r="L30" s="34">
        <v>19</v>
      </c>
      <c r="M30" s="29">
        <v>619</v>
      </c>
      <c r="N30" s="29">
        <v>526</v>
      </c>
      <c r="O30" s="29">
        <v>732</v>
      </c>
      <c r="P30" s="29">
        <v>510</v>
      </c>
      <c r="Q30" s="25">
        <v>391</v>
      </c>
      <c r="R30" s="34">
        <v>390</v>
      </c>
      <c r="S30" s="25">
        <v>522</v>
      </c>
      <c r="T30" s="34">
        <v>518</v>
      </c>
      <c r="U30" s="34">
        <v>122</v>
      </c>
      <c r="V30" s="34">
        <v>0</v>
      </c>
      <c r="W30" s="33">
        <v>2</v>
      </c>
      <c r="X30" s="33">
        <v>0</v>
      </c>
      <c r="Y30" s="25">
        <v>1454</v>
      </c>
      <c r="Z30" s="29">
        <f t="shared" si="0"/>
        <v>1554</v>
      </c>
      <c r="AA30" s="24">
        <f t="shared" si="1"/>
        <v>6.877579092159564</v>
      </c>
      <c r="AB30" s="12">
        <f t="shared" si="2"/>
        <v>6.877579092159564</v>
      </c>
    </row>
    <row r="31" spans="1:28" ht="12" customHeight="1">
      <c r="A31" s="8">
        <v>22</v>
      </c>
      <c r="B31" s="9" t="s">
        <v>43</v>
      </c>
      <c r="C31" s="10">
        <v>4</v>
      </c>
      <c r="D31" s="10">
        <v>4</v>
      </c>
      <c r="E31" s="29">
        <v>171</v>
      </c>
      <c r="F31" s="34">
        <v>91</v>
      </c>
      <c r="G31" s="29">
        <v>347</v>
      </c>
      <c r="H31" s="34">
        <v>68</v>
      </c>
      <c r="I31" s="29">
        <v>52</v>
      </c>
      <c r="J31" s="34">
        <v>46</v>
      </c>
      <c r="K31" s="29">
        <v>118</v>
      </c>
      <c r="L31" s="34">
        <v>43</v>
      </c>
      <c r="M31" s="29">
        <v>749</v>
      </c>
      <c r="N31" s="29">
        <v>607</v>
      </c>
      <c r="O31" s="29">
        <v>835</v>
      </c>
      <c r="P31" s="29">
        <v>673</v>
      </c>
      <c r="Q31" s="25">
        <v>810</v>
      </c>
      <c r="R31" s="34">
        <v>810</v>
      </c>
      <c r="S31" s="25">
        <v>843</v>
      </c>
      <c r="T31" s="34">
        <v>808</v>
      </c>
      <c r="U31" s="34">
        <v>173</v>
      </c>
      <c r="V31" s="34">
        <v>1</v>
      </c>
      <c r="W31" s="33">
        <v>1</v>
      </c>
      <c r="X31" s="33">
        <v>0</v>
      </c>
      <c r="Y31" s="25">
        <v>1956</v>
      </c>
      <c r="Z31" s="29">
        <f t="shared" si="0"/>
        <v>2144</v>
      </c>
      <c r="AA31" s="24">
        <f t="shared" si="1"/>
        <v>9.611451942740288</v>
      </c>
      <c r="AB31" s="12">
        <f t="shared" si="2"/>
        <v>9.611451942740288</v>
      </c>
    </row>
    <row r="32" spans="1:28" ht="12" customHeight="1">
      <c r="A32" s="8">
        <v>23</v>
      </c>
      <c r="B32" s="9" t="s">
        <v>44</v>
      </c>
      <c r="C32" s="10">
        <v>3</v>
      </c>
      <c r="D32" s="10">
        <v>3</v>
      </c>
      <c r="E32" s="29">
        <v>280</v>
      </c>
      <c r="F32" s="34">
        <v>115</v>
      </c>
      <c r="G32" s="29">
        <v>228</v>
      </c>
      <c r="H32" s="34">
        <v>83</v>
      </c>
      <c r="I32" s="29">
        <v>52</v>
      </c>
      <c r="J32" s="34">
        <v>46</v>
      </c>
      <c r="K32" s="29">
        <v>39</v>
      </c>
      <c r="L32" s="34">
        <v>31</v>
      </c>
      <c r="M32" s="29">
        <v>420</v>
      </c>
      <c r="N32" s="29">
        <v>341</v>
      </c>
      <c r="O32" s="29">
        <v>428</v>
      </c>
      <c r="P32" s="29">
        <v>355</v>
      </c>
      <c r="Q32" s="25">
        <v>428</v>
      </c>
      <c r="R32" s="34">
        <v>415</v>
      </c>
      <c r="S32" s="25">
        <v>359</v>
      </c>
      <c r="T32" s="34">
        <v>346</v>
      </c>
      <c r="U32" s="34">
        <v>50</v>
      </c>
      <c r="V32" s="34">
        <v>0</v>
      </c>
      <c r="W32" s="33">
        <v>2</v>
      </c>
      <c r="X32" s="33">
        <v>0</v>
      </c>
      <c r="Y32" s="25">
        <v>1232</v>
      </c>
      <c r="Z32" s="29">
        <f t="shared" si="0"/>
        <v>1054</v>
      </c>
      <c r="AA32" s="24">
        <f t="shared" si="1"/>
        <v>-14.44805194805194</v>
      </c>
      <c r="AB32" s="12">
        <f t="shared" si="2"/>
        <v>-14.44805194805194</v>
      </c>
    </row>
    <row r="33" spans="1:28" ht="12" customHeight="1">
      <c r="A33" s="8">
        <v>24</v>
      </c>
      <c r="B33" s="9" t="s">
        <v>45</v>
      </c>
      <c r="C33" s="10">
        <v>4</v>
      </c>
      <c r="D33" s="10">
        <v>4</v>
      </c>
      <c r="E33" s="29">
        <v>618</v>
      </c>
      <c r="F33" s="34">
        <v>167</v>
      </c>
      <c r="G33" s="29">
        <v>368</v>
      </c>
      <c r="H33" s="34">
        <v>118</v>
      </c>
      <c r="I33" s="29">
        <v>75</v>
      </c>
      <c r="J33" s="34">
        <v>61</v>
      </c>
      <c r="K33" s="29">
        <v>57</v>
      </c>
      <c r="L33" s="34">
        <v>33</v>
      </c>
      <c r="M33" s="29">
        <v>715</v>
      </c>
      <c r="N33" s="29">
        <v>602</v>
      </c>
      <c r="O33" s="29">
        <v>891</v>
      </c>
      <c r="P33" s="29">
        <v>615</v>
      </c>
      <c r="Q33" s="25">
        <v>658</v>
      </c>
      <c r="R33" s="34">
        <v>649</v>
      </c>
      <c r="S33" s="25">
        <v>786</v>
      </c>
      <c r="T33" s="34">
        <v>763</v>
      </c>
      <c r="U33" s="34">
        <v>105</v>
      </c>
      <c r="V33" s="34">
        <v>0</v>
      </c>
      <c r="W33" s="33">
        <v>4</v>
      </c>
      <c r="X33" s="33">
        <v>1</v>
      </c>
      <c r="Y33" s="25">
        <v>2175</v>
      </c>
      <c r="Z33" s="29">
        <f t="shared" si="0"/>
        <v>2103</v>
      </c>
      <c r="AA33" s="24">
        <f t="shared" si="1"/>
        <v>-3.3103448275862064</v>
      </c>
      <c r="AB33" s="12">
        <f t="shared" si="2"/>
        <v>-3.3103448275862064</v>
      </c>
    </row>
    <row r="34" spans="1:28" ht="12" customHeight="1">
      <c r="A34" s="8">
        <v>25</v>
      </c>
      <c r="B34" s="9" t="s">
        <v>46</v>
      </c>
      <c r="C34" s="10">
        <v>3</v>
      </c>
      <c r="D34" s="10">
        <v>3</v>
      </c>
      <c r="E34" s="29">
        <v>304</v>
      </c>
      <c r="F34" s="34">
        <v>146</v>
      </c>
      <c r="G34" s="29">
        <v>319</v>
      </c>
      <c r="H34" s="34">
        <v>119</v>
      </c>
      <c r="I34" s="29">
        <v>68</v>
      </c>
      <c r="J34" s="34">
        <v>50</v>
      </c>
      <c r="K34" s="29">
        <v>30</v>
      </c>
      <c r="L34" s="34">
        <v>20</v>
      </c>
      <c r="M34" s="29">
        <v>824</v>
      </c>
      <c r="N34" s="29">
        <v>673</v>
      </c>
      <c r="O34" s="29">
        <v>883</v>
      </c>
      <c r="P34" s="29">
        <v>615</v>
      </c>
      <c r="Q34" s="25">
        <v>879</v>
      </c>
      <c r="R34" s="34">
        <v>855</v>
      </c>
      <c r="S34" s="25">
        <v>1113</v>
      </c>
      <c r="T34" s="34">
        <v>1081</v>
      </c>
      <c r="U34" s="34">
        <v>9</v>
      </c>
      <c r="V34" s="34">
        <v>0</v>
      </c>
      <c r="W34" s="33">
        <v>0</v>
      </c>
      <c r="X34" s="33">
        <v>1</v>
      </c>
      <c r="Y34" s="25">
        <v>2084</v>
      </c>
      <c r="Z34" s="29">
        <f t="shared" si="0"/>
        <v>2346</v>
      </c>
      <c r="AA34" s="24">
        <f t="shared" si="1"/>
        <v>12.571976967370446</v>
      </c>
      <c r="AB34" s="12">
        <f t="shared" si="2"/>
        <v>12.571976967370446</v>
      </c>
    </row>
    <row r="35" spans="1:28" ht="12" customHeight="1" hidden="1">
      <c r="A35" s="8">
        <v>26</v>
      </c>
      <c r="B35" s="9" t="s">
        <v>10</v>
      </c>
      <c r="C35" s="5"/>
      <c r="D35" s="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30"/>
      <c r="W35" s="33"/>
      <c r="X35" s="33"/>
      <c r="Y35" s="25"/>
      <c r="Z35" s="29">
        <f t="shared" si="0"/>
        <v>0</v>
      </c>
      <c r="AA35" s="24" t="e">
        <f t="shared" si="1"/>
        <v>#DIV/0!</v>
      </c>
      <c r="AB35" s="12" t="e">
        <f t="shared" si="2"/>
        <v>#DIV/0!</v>
      </c>
    </row>
    <row r="36" spans="1:28" ht="0.75" customHeight="1" hidden="1">
      <c r="A36" s="8"/>
      <c r="B36" s="9"/>
      <c r="C36" s="5"/>
      <c r="D36" s="5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30"/>
      <c r="W36" s="29"/>
      <c r="X36" s="29"/>
      <c r="Y36" s="25"/>
      <c r="Z36" s="29">
        <f t="shared" si="0"/>
        <v>0</v>
      </c>
      <c r="AA36" s="24" t="e">
        <f t="shared" si="1"/>
        <v>#DIV/0!</v>
      </c>
      <c r="AB36" s="12" t="e">
        <f t="shared" si="2"/>
        <v>#DIV/0!</v>
      </c>
    </row>
    <row r="37" spans="1:27" ht="12" customHeight="1">
      <c r="A37" s="16">
        <v>26</v>
      </c>
      <c r="B37" s="17" t="s">
        <v>10</v>
      </c>
      <c r="C37" s="28">
        <f aca="true" t="shared" si="3" ref="C37:H37">SUM(C10:C36)</f>
        <v>152</v>
      </c>
      <c r="D37" s="28">
        <f t="shared" si="3"/>
        <v>152</v>
      </c>
      <c r="E37" s="31">
        <f t="shared" si="3"/>
        <v>21154</v>
      </c>
      <c r="F37" s="31">
        <f t="shared" si="3"/>
        <v>5088</v>
      </c>
      <c r="G37" s="31">
        <f t="shared" si="3"/>
        <v>26188</v>
      </c>
      <c r="H37" s="31">
        <f t="shared" si="3"/>
        <v>3937</v>
      </c>
      <c r="I37" s="31">
        <f aca="true" t="shared" si="4" ref="I37:O37">SUM(I10:I36)</f>
        <v>7681</v>
      </c>
      <c r="J37" s="31">
        <f t="shared" si="4"/>
        <v>17920</v>
      </c>
      <c r="K37" s="31">
        <f t="shared" si="4"/>
        <v>18168</v>
      </c>
      <c r="L37" s="31">
        <f t="shared" si="4"/>
        <v>4305</v>
      </c>
      <c r="M37" s="31">
        <f t="shared" si="4"/>
        <v>36351</v>
      </c>
      <c r="N37" s="31">
        <f t="shared" si="4"/>
        <v>28136</v>
      </c>
      <c r="O37" s="31">
        <f t="shared" si="4"/>
        <v>38050</v>
      </c>
      <c r="P37" s="31">
        <f aca="true" t="shared" si="5" ref="P37:Y37">SUM(P10:P36)</f>
        <v>28298</v>
      </c>
      <c r="Q37" s="31">
        <f t="shared" si="5"/>
        <v>32664</v>
      </c>
      <c r="R37" s="31">
        <f t="shared" si="5"/>
        <v>32191</v>
      </c>
      <c r="S37" s="31">
        <f t="shared" si="5"/>
        <v>32661</v>
      </c>
      <c r="T37" s="31">
        <f t="shared" si="5"/>
        <v>32140</v>
      </c>
      <c r="U37" s="32">
        <f t="shared" si="5"/>
        <v>2680</v>
      </c>
      <c r="V37" s="32">
        <f t="shared" si="5"/>
        <v>29</v>
      </c>
      <c r="W37" s="31">
        <f t="shared" si="5"/>
        <v>133</v>
      </c>
      <c r="X37" s="31">
        <f t="shared" si="5"/>
        <v>78</v>
      </c>
      <c r="Y37" s="27">
        <f t="shared" si="5"/>
        <v>100663</v>
      </c>
      <c r="Z37" s="31">
        <f t="shared" si="0"/>
        <v>115174</v>
      </c>
      <c r="AA37" s="22">
        <f t="shared" si="1"/>
        <v>14.415425727427163</v>
      </c>
    </row>
    <row r="38" spans="25:26" ht="12.75">
      <c r="Y38" s="12"/>
      <c r="Z38" s="12"/>
    </row>
    <row r="39" spans="25:26" ht="12.75">
      <c r="Y39" s="12"/>
      <c r="Z39" s="12"/>
    </row>
    <row r="40" spans="25:26" ht="12.75">
      <c r="Y40" s="12"/>
      <c r="Z40" s="12"/>
    </row>
    <row r="41" spans="25:26" ht="12.75">
      <c r="Y41" s="12"/>
      <c r="Z41" s="12"/>
    </row>
    <row r="42" spans="25:26" ht="12.75">
      <c r="Y42" s="12"/>
      <c r="Z42" s="12"/>
    </row>
    <row r="43" spans="25:26" ht="12.75">
      <c r="Y43" s="12"/>
      <c r="Z43" s="12"/>
    </row>
    <row r="44" spans="25:26" ht="12.75">
      <c r="Y44" s="12"/>
      <c r="Z44" s="12"/>
    </row>
    <row r="45" spans="25:26" ht="12.75">
      <c r="Y45" s="12"/>
      <c r="Z45" s="12"/>
    </row>
    <row r="46" spans="25:26" ht="12.75">
      <c r="Y46" s="12"/>
      <c r="Z46" s="12"/>
    </row>
    <row r="47" spans="25:26" ht="12.75">
      <c r="Y47" s="12"/>
      <c r="Z47" s="12"/>
    </row>
    <row r="48" spans="25:26" ht="12.75">
      <c r="Y48" s="12"/>
      <c r="Z48" s="12"/>
    </row>
    <row r="49" spans="25:26" ht="12.75">
      <c r="Y49" s="12"/>
      <c r="Z49" s="12"/>
    </row>
    <row r="50" spans="25:26" ht="12.75">
      <c r="Y50" s="12"/>
      <c r="Z50" s="12"/>
    </row>
    <row r="51" spans="25:26" ht="12.75">
      <c r="Y51" s="12"/>
      <c r="Z51" s="12"/>
    </row>
    <row r="52" spans="25:26" ht="12.75">
      <c r="Y52" s="12"/>
      <c r="Z52" s="12"/>
    </row>
    <row r="53" spans="25:26" ht="12.75">
      <c r="Y53" s="12"/>
      <c r="Z53" s="12"/>
    </row>
    <row r="54" spans="25:26" ht="12.75">
      <c r="Y54" s="12"/>
      <c r="Z54" s="12"/>
    </row>
    <row r="55" spans="25:26" ht="12.75">
      <c r="Y55" s="12"/>
      <c r="Z55" s="12"/>
    </row>
    <row r="56" spans="25:26" ht="12.75">
      <c r="Y56" s="12"/>
      <c r="Z56" s="12"/>
    </row>
    <row r="57" spans="25:26" ht="12.75">
      <c r="Y57" s="12"/>
      <c r="Z57" s="12"/>
    </row>
    <row r="58" spans="25:26" ht="12.75">
      <c r="Y58" s="12"/>
      <c r="Z58" s="12"/>
    </row>
    <row r="59" spans="25:26" ht="12.75">
      <c r="Y59" s="12"/>
      <c r="Z59" s="12"/>
    </row>
    <row r="60" spans="25:26" ht="12.75">
      <c r="Y60" s="12"/>
      <c r="Z60" s="12"/>
    </row>
    <row r="61" spans="25:26" ht="12.75">
      <c r="Y61" s="12"/>
      <c r="Z61" s="12"/>
    </row>
    <row r="62" spans="25:26" ht="12.75">
      <c r="Y62" s="12"/>
      <c r="Z62" s="12"/>
    </row>
    <row r="63" spans="25:26" ht="12.75">
      <c r="Y63" s="12"/>
      <c r="Z63" s="12"/>
    </row>
    <row r="64" spans="25:26" ht="12.75">
      <c r="Y64" s="12"/>
      <c r="Z64" s="12"/>
    </row>
    <row r="65" spans="25:26" ht="12.75">
      <c r="Y65" s="12"/>
      <c r="Z65" s="12"/>
    </row>
    <row r="66" spans="25:26" ht="12.75">
      <c r="Y66" s="12"/>
      <c r="Z66" s="12"/>
    </row>
    <row r="67" spans="25:26" ht="12.75">
      <c r="Y67" s="12"/>
      <c r="Z67" s="12"/>
    </row>
    <row r="68" spans="25:26" ht="12.75">
      <c r="Y68" s="12"/>
      <c r="Z68" s="12"/>
    </row>
    <row r="69" spans="25:26" ht="12.75">
      <c r="Y69" s="12"/>
      <c r="Z69" s="12"/>
    </row>
    <row r="70" spans="25:26" ht="12.75">
      <c r="Y70" s="12"/>
      <c r="Z70" s="12"/>
    </row>
    <row r="71" spans="25:26" ht="12.75">
      <c r="Y71" s="12"/>
      <c r="Z71" s="12"/>
    </row>
    <row r="72" spans="25:26" ht="12.75">
      <c r="Y72" s="12"/>
      <c r="Z72" s="12"/>
    </row>
    <row r="73" spans="25:26" ht="12.75">
      <c r="Y73" s="12"/>
      <c r="Z73" s="12"/>
    </row>
  </sheetData>
  <sheetProtection/>
  <mergeCells count="26">
    <mergeCell ref="C5:AA5"/>
    <mergeCell ref="Q6:T6"/>
    <mergeCell ref="O7:P7"/>
    <mergeCell ref="C6:D7"/>
    <mergeCell ref="E6:H6"/>
    <mergeCell ref="I6:L6"/>
    <mergeCell ref="Z7:Z8"/>
    <mergeCell ref="M6:P6"/>
    <mergeCell ref="X7:X8"/>
    <mergeCell ref="U6:V6"/>
    <mergeCell ref="Y6:Z6"/>
    <mergeCell ref="Q7:R7"/>
    <mergeCell ref="S7:T7"/>
    <mergeCell ref="U7:U8"/>
    <mergeCell ref="V7:V8"/>
    <mergeCell ref="W7:W8"/>
    <mergeCell ref="B5:B8"/>
    <mergeCell ref="A5:A8"/>
    <mergeCell ref="AA6:AA8"/>
    <mergeCell ref="E7:F7"/>
    <mergeCell ref="G7:H7"/>
    <mergeCell ref="I7:J7"/>
    <mergeCell ref="K7:L7"/>
    <mergeCell ref="M7:N7"/>
    <mergeCell ref="Y7:Y8"/>
    <mergeCell ref="W6:X6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PageLayoutView="0" workbookViewId="0" topLeftCell="C7">
      <selection activeCell="J39" sqref="J39"/>
    </sheetView>
  </sheetViews>
  <sheetFormatPr defaultColWidth="9.00390625" defaultRowHeight="12.75"/>
  <cols>
    <col min="1" max="1" width="4.125" style="1" customWidth="1"/>
    <col min="2" max="2" width="24.25390625" style="1" customWidth="1"/>
    <col min="3" max="3" width="5.25390625" style="1" customWidth="1"/>
    <col min="4" max="4" width="5.75390625" style="1" customWidth="1"/>
    <col min="5" max="5" width="6.62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9" width="6.625" style="1" customWidth="1"/>
    <col min="20" max="20" width="7.25390625" style="1" customWidth="1"/>
    <col min="21" max="21" width="7.625" style="1" customWidth="1"/>
    <col min="22" max="22" width="7.25390625" style="1" customWidth="1"/>
    <col min="23" max="23" width="7.375" style="1" customWidth="1"/>
    <col min="24" max="24" width="7.625" style="1" customWidth="1"/>
    <col min="25" max="27" width="9.125" style="1" customWidth="1"/>
    <col min="28" max="28" width="9.125" style="12" customWidth="1"/>
    <col min="29" max="16384" width="9.125" style="1" customWidth="1"/>
  </cols>
  <sheetData>
    <row r="1" spans="16:27" ht="12.75">
      <c r="P1" s="2" t="s">
        <v>19</v>
      </c>
      <c r="AA1" s="2" t="s">
        <v>20</v>
      </c>
    </row>
    <row r="2" ht="3" customHeight="1"/>
    <row r="3" spans="1:24" ht="18.75">
      <c r="A3" s="13"/>
      <c r="B3" s="3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0:11" ht="15.75">
      <c r="J4" s="4"/>
      <c r="K4" s="4"/>
    </row>
    <row r="5" spans="1:27" ht="16.5" customHeight="1">
      <c r="A5" s="40" t="s">
        <v>1</v>
      </c>
      <c r="B5" s="39" t="s">
        <v>14</v>
      </c>
      <c r="C5" s="48" t="s">
        <v>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</row>
    <row r="6" spans="1:27" ht="78" customHeight="1">
      <c r="A6" s="40"/>
      <c r="B6" s="39"/>
      <c r="C6" s="46" t="s">
        <v>2</v>
      </c>
      <c r="D6" s="46"/>
      <c r="E6" s="46" t="s">
        <v>3</v>
      </c>
      <c r="F6" s="46"/>
      <c r="G6" s="46"/>
      <c r="H6" s="46"/>
      <c r="I6" s="46" t="s">
        <v>4</v>
      </c>
      <c r="J6" s="46"/>
      <c r="K6" s="46"/>
      <c r="L6" s="46"/>
      <c r="M6" s="46" t="s">
        <v>5</v>
      </c>
      <c r="N6" s="46"/>
      <c r="O6" s="46"/>
      <c r="P6" s="46"/>
      <c r="Q6" s="46" t="s">
        <v>6</v>
      </c>
      <c r="R6" s="46"/>
      <c r="S6" s="46"/>
      <c r="T6" s="46"/>
      <c r="U6" s="46" t="s">
        <v>7</v>
      </c>
      <c r="V6" s="46"/>
      <c r="W6" s="46" t="s">
        <v>8</v>
      </c>
      <c r="X6" s="46"/>
      <c r="Y6" s="47" t="s">
        <v>9</v>
      </c>
      <c r="Z6" s="47"/>
      <c r="AA6" s="41" t="s">
        <v>15</v>
      </c>
    </row>
    <row r="7" spans="1:27" ht="17.25" customHeight="1">
      <c r="A7" s="40"/>
      <c r="B7" s="39"/>
      <c r="C7" s="46"/>
      <c r="D7" s="46"/>
      <c r="E7" s="44">
        <v>2012</v>
      </c>
      <c r="F7" s="44"/>
      <c r="G7" s="44">
        <v>2013</v>
      </c>
      <c r="H7" s="44"/>
      <c r="I7" s="44">
        <v>2012</v>
      </c>
      <c r="J7" s="44"/>
      <c r="K7" s="44">
        <v>2013</v>
      </c>
      <c r="L7" s="44"/>
      <c r="M7" s="44">
        <v>2012</v>
      </c>
      <c r="N7" s="44"/>
      <c r="O7" s="44">
        <v>2013</v>
      </c>
      <c r="P7" s="44"/>
      <c r="Q7" s="44">
        <v>2012</v>
      </c>
      <c r="R7" s="44"/>
      <c r="S7" s="44">
        <v>2013</v>
      </c>
      <c r="T7" s="44"/>
      <c r="U7" s="45">
        <v>2012</v>
      </c>
      <c r="V7" s="45">
        <v>2013</v>
      </c>
      <c r="W7" s="45">
        <v>2012</v>
      </c>
      <c r="X7" s="45">
        <v>2013</v>
      </c>
      <c r="Y7" s="45">
        <v>2012</v>
      </c>
      <c r="Z7" s="45">
        <v>2013</v>
      </c>
      <c r="AA7" s="42"/>
    </row>
    <row r="8" spans="1:27" ht="48.75" customHeight="1">
      <c r="A8" s="40"/>
      <c r="B8" s="39"/>
      <c r="C8" s="14">
        <v>2012</v>
      </c>
      <c r="D8" s="14">
        <v>2013</v>
      </c>
      <c r="E8" s="7" t="s">
        <v>10</v>
      </c>
      <c r="F8" s="7" t="s">
        <v>11</v>
      </c>
      <c r="G8" s="7" t="s">
        <v>10</v>
      </c>
      <c r="H8" s="7" t="s">
        <v>11</v>
      </c>
      <c r="I8" s="7" t="s">
        <v>10</v>
      </c>
      <c r="J8" s="7" t="s">
        <v>11</v>
      </c>
      <c r="K8" s="7" t="s">
        <v>10</v>
      </c>
      <c r="L8" s="7" t="s">
        <v>11</v>
      </c>
      <c r="M8" s="7" t="s">
        <v>10</v>
      </c>
      <c r="N8" s="7" t="s">
        <v>11</v>
      </c>
      <c r="O8" s="7" t="s">
        <v>10</v>
      </c>
      <c r="P8" s="7" t="s">
        <v>11</v>
      </c>
      <c r="Q8" s="7" t="s">
        <v>10</v>
      </c>
      <c r="R8" s="7" t="s">
        <v>11</v>
      </c>
      <c r="S8" s="7" t="s">
        <v>10</v>
      </c>
      <c r="T8" s="7" t="s">
        <v>11</v>
      </c>
      <c r="U8" s="45"/>
      <c r="V8" s="45"/>
      <c r="W8" s="45"/>
      <c r="X8" s="45"/>
      <c r="Y8" s="45"/>
      <c r="Z8" s="45"/>
      <c r="AA8" s="43"/>
    </row>
    <row r="9" spans="1:27" ht="12.75" customHeight="1">
      <c r="A9" s="6" t="s">
        <v>12</v>
      </c>
      <c r="B9" s="6" t="s">
        <v>13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23">
        <v>25</v>
      </c>
    </row>
    <row r="10" spans="1:28" ht="12" customHeight="1">
      <c r="A10" s="8">
        <v>1</v>
      </c>
      <c r="B10" s="9" t="s">
        <v>22</v>
      </c>
      <c r="C10" s="10">
        <v>4</v>
      </c>
      <c r="D10" s="10">
        <v>4</v>
      </c>
      <c r="E10" s="5">
        <v>10.32</v>
      </c>
      <c r="F10" s="38">
        <v>3.5</v>
      </c>
      <c r="G10" s="5">
        <v>8.91</v>
      </c>
      <c r="H10" s="36">
        <v>2.71</v>
      </c>
      <c r="I10" s="5">
        <v>1.52</v>
      </c>
      <c r="J10" s="5">
        <v>1.18</v>
      </c>
      <c r="K10" s="5">
        <v>2.09</v>
      </c>
      <c r="L10" s="5">
        <v>1.36</v>
      </c>
      <c r="M10" s="5">
        <v>17.57</v>
      </c>
      <c r="N10" s="35">
        <v>15.2</v>
      </c>
      <c r="O10" s="5">
        <v>18.43</v>
      </c>
      <c r="P10" s="35">
        <v>16</v>
      </c>
      <c r="Q10" s="5">
        <v>13.27</v>
      </c>
      <c r="R10" s="5">
        <v>13.27</v>
      </c>
      <c r="S10" s="5">
        <v>15.93</v>
      </c>
      <c r="T10" s="5">
        <v>15.75</v>
      </c>
      <c r="U10" s="11">
        <v>4.45</v>
      </c>
      <c r="V10" s="11">
        <v>0.02</v>
      </c>
      <c r="W10" s="5">
        <v>0.14</v>
      </c>
      <c r="X10" s="5">
        <v>0.14</v>
      </c>
      <c r="Y10" s="15">
        <v>47.27</v>
      </c>
      <c r="Z10" s="35">
        <f>G10+K10+O10+S10+V10+X10</f>
        <v>45.52</v>
      </c>
      <c r="AA10" s="24">
        <f>Z10/Y10*100-100</f>
        <v>-3.702136661730478</v>
      </c>
      <c r="AB10" s="12">
        <f>Z10/Y10*100-100</f>
        <v>-3.702136661730478</v>
      </c>
    </row>
    <row r="11" spans="1:28" ht="12" customHeight="1">
      <c r="A11" s="8">
        <v>2</v>
      </c>
      <c r="B11" s="9" t="s">
        <v>23</v>
      </c>
      <c r="C11" s="10">
        <v>4</v>
      </c>
      <c r="D11" s="10">
        <v>4</v>
      </c>
      <c r="E11" s="5">
        <v>13.25</v>
      </c>
      <c r="F11" s="5">
        <v>4.05</v>
      </c>
      <c r="G11" s="5">
        <v>10.36</v>
      </c>
      <c r="H11" s="5">
        <v>3.07</v>
      </c>
      <c r="I11" s="5">
        <v>2.05</v>
      </c>
      <c r="J11" s="5">
        <v>1.73</v>
      </c>
      <c r="K11" s="5">
        <v>3.02</v>
      </c>
      <c r="L11" s="5">
        <v>2.05</v>
      </c>
      <c r="M11" s="35">
        <v>18.3</v>
      </c>
      <c r="N11" s="5">
        <v>15.25</v>
      </c>
      <c r="O11" s="35">
        <v>19.14</v>
      </c>
      <c r="P11" s="35">
        <v>16.8</v>
      </c>
      <c r="Q11" s="5">
        <v>20.95</v>
      </c>
      <c r="R11" s="5">
        <v>20.64</v>
      </c>
      <c r="S11" s="5">
        <v>27.23</v>
      </c>
      <c r="T11" s="5">
        <v>26.86</v>
      </c>
      <c r="U11" s="11">
        <v>1.66</v>
      </c>
      <c r="V11" s="11">
        <v>0</v>
      </c>
      <c r="W11" s="5">
        <v>0.02</v>
      </c>
      <c r="X11" s="5">
        <v>0.05</v>
      </c>
      <c r="Y11" s="15">
        <v>56.23</v>
      </c>
      <c r="Z11" s="35">
        <f aca="true" t="shared" si="0" ref="Z11:Z37">G11+K11+O11+S11+V11+X11</f>
        <v>59.8</v>
      </c>
      <c r="AA11" s="24">
        <f aca="true" t="shared" si="1" ref="AA11:AA36">Z11/Y11*100-100</f>
        <v>6.348924061888667</v>
      </c>
      <c r="AB11" s="12">
        <f aca="true" t="shared" si="2" ref="AB11:AB36">Z11/Y11*100-100</f>
        <v>6.348924061888667</v>
      </c>
    </row>
    <row r="12" spans="1:28" ht="12" customHeight="1">
      <c r="A12" s="8">
        <v>3</v>
      </c>
      <c r="B12" s="9" t="s">
        <v>24</v>
      </c>
      <c r="C12" s="10">
        <v>12</v>
      </c>
      <c r="D12" s="10">
        <v>12</v>
      </c>
      <c r="E12" s="5">
        <v>13.71</v>
      </c>
      <c r="F12" s="35">
        <v>2.8</v>
      </c>
      <c r="G12" s="5">
        <v>14.23</v>
      </c>
      <c r="H12" s="35">
        <v>2.19</v>
      </c>
      <c r="I12" s="5">
        <v>6.22</v>
      </c>
      <c r="J12" s="5">
        <v>1.16</v>
      </c>
      <c r="K12" s="5">
        <v>3.24</v>
      </c>
      <c r="L12" s="5">
        <v>1.17</v>
      </c>
      <c r="M12" s="5">
        <v>22.14</v>
      </c>
      <c r="N12" s="5">
        <v>16.92</v>
      </c>
      <c r="O12" s="5">
        <v>23.79</v>
      </c>
      <c r="P12" s="5">
        <v>18.79</v>
      </c>
      <c r="Q12" s="5">
        <v>18.95</v>
      </c>
      <c r="R12" s="5">
        <v>18.61</v>
      </c>
      <c r="S12" s="5">
        <v>19.59</v>
      </c>
      <c r="T12" s="5">
        <v>19.22</v>
      </c>
      <c r="U12" s="11">
        <v>0</v>
      </c>
      <c r="V12" s="11">
        <v>0</v>
      </c>
      <c r="W12" s="5">
        <v>0.06</v>
      </c>
      <c r="X12" s="5">
        <v>0.02</v>
      </c>
      <c r="Y12" s="15">
        <v>61.08</v>
      </c>
      <c r="Z12" s="35">
        <f t="shared" si="0"/>
        <v>60.87</v>
      </c>
      <c r="AA12" s="24">
        <f t="shared" si="1"/>
        <v>-0.3438113948919437</v>
      </c>
      <c r="AB12" s="12">
        <f t="shared" si="2"/>
        <v>-0.3438113948919437</v>
      </c>
    </row>
    <row r="13" spans="1:28" ht="12" customHeight="1">
      <c r="A13" s="8">
        <v>4</v>
      </c>
      <c r="B13" s="9" t="s">
        <v>25</v>
      </c>
      <c r="C13" s="10">
        <v>18</v>
      </c>
      <c r="D13" s="10">
        <v>18</v>
      </c>
      <c r="E13" s="5">
        <v>19.91</v>
      </c>
      <c r="F13" s="5">
        <v>2.04</v>
      </c>
      <c r="G13" s="5">
        <v>50.76</v>
      </c>
      <c r="H13" s="5">
        <v>1.58</v>
      </c>
      <c r="I13" s="5">
        <v>4.44</v>
      </c>
      <c r="J13" s="35">
        <v>2.8</v>
      </c>
      <c r="K13" s="5">
        <v>5.88</v>
      </c>
      <c r="L13" s="35">
        <v>2.35</v>
      </c>
      <c r="M13" s="5">
        <v>28.75</v>
      </c>
      <c r="N13" s="35">
        <v>20.9</v>
      </c>
      <c r="O13" s="5">
        <v>29.34</v>
      </c>
      <c r="P13" s="35">
        <v>19.47</v>
      </c>
      <c r="Q13" s="5">
        <v>25.62</v>
      </c>
      <c r="R13" s="5">
        <v>25.32</v>
      </c>
      <c r="S13" s="5">
        <v>23.34</v>
      </c>
      <c r="T13" s="5">
        <v>23.06</v>
      </c>
      <c r="U13" s="11">
        <v>0.7</v>
      </c>
      <c r="V13" s="11">
        <v>0.06</v>
      </c>
      <c r="W13" s="5">
        <v>0.12</v>
      </c>
      <c r="X13" s="5">
        <v>0.07</v>
      </c>
      <c r="Y13" s="15">
        <v>79.54</v>
      </c>
      <c r="Z13" s="35">
        <f t="shared" si="0"/>
        <v>109.45</v>
      </c>
      <c r="AA13" s="24">
        <f t="shared" si="1"/>
        <v>37.603721398038715</v>
      </c>
      <c r="AB13" s="12">
        <f t="shared" si="2"/>
        <v>37.603721398038715</v>
      </c>
    </row>
    <row r="14" spans="1:28" ht="12" customHeight="1">
      <c r="A14" s="8">
        <v>5</v>
      </c>
      <c r="B14" s="9" t="s">
        <v>26</v>
      </c>
      <c r="C14" s="10">
        <v>3</v>
      </c>
      <c r="D14" s="10">
        <v>3</v>
      </c>
      <c r="E14" s="5">
        <v>7.03</v>
      </c>
      <c r="F14" s="5">
        <v>2.82</v>
      </c>
      <c r="G14" s="5">
        <v>8.15</v>
      </c>
      <c r="H14" s="5">
        <v>2.09</v>
      </c>
      <c r="I14" s="5">
        <v>2.48</v>
      </c>
      <c r="J14" s="5">
        <v>2.48</v>
      </c>
      <c r="K14" s="5">
        <v>3.79</v>
      </c>
      <c r="L14" s="5">
        <v>1.55</v>
      </c>
      <c r="M14" s="5">
        <v>15.27</v>
      </c>
      <c r="N14" s="35">
        <v>11.3</v>
      </c>
      <c r="O14" s="5">
        <v>16.15</v>
      </c>
      <c r="P14" s="35">
        <v>11.12</v>
      </c>
      <c r="Q14" s="5">
        <v>12.88</v>
      </c>
      <c r="R14" s="5">
        <v>12.67</v>
      </c>
      <c r="S14" s="35">
        <v>11</v>
      </c>
      <c r="T14" s="5">
        <v>10.73</v>
      </c>
      <c r="U14" s="11">
        <v>1.42</v>
      </c>
      <c r="V14" s="11">
        <v>0</v>
      </c>
      <c r="W14" s="5">
        <v>0.18</v>
      </c>
      <c r="X14" s="5">
        <v>0.03</v>
      </c>
      <c r="Y14" s="15">
        <v>39.26</v>
      </c>
      <c r="Z14" s="35">
        <f t="shared" si="0"/>
        <v>39.120000000000005</v>
      </c>
      <c r="AA14" s="24">
        <f t="shared" si="1"/>
        <v>-0.35659704533874503</v>
      </c>
      <c r="AB14" s="12">
        <f t="shared" si="2"/>
        <v>-0.35659704533874503</v>
      </c>
    </row>
    <row r="15" spans="1:28" ht="12" customHeight="1">
      <c r="A15" s="8">
        <v>6</v>
      </c>
      <c r="B15" s="9" t="s">
        <v>27</v>
      </c>
      <c r="C15" s="10">
        <v>3</v>
      </c>
      <c r="D15" s="10">
        <v>3</v>
      </c>
      <c r="E15" s="5">
        <v>9.52</v>
      </c>
      <c r="F15" s="5">
        <v>3.67</v>
      </c>
      <c r="G15" s="5">
        <v>10.39</v>
      </c>
      <c r="H15" s="5">
        <v>3.55</v>
      </c>
      <c r="I15" s="5">
        <v>2.24</v>
      </c>
      <c r="J15" s="35">
        <v>2</v>
      </c>
      <c r="K15" s="5">
        <v>2.27</v>
      </c>
      <c r="L15" s="35">
        <v>2.03</v>
      </c>
      <c r="M15" s="35">
        <v>19.3</v>
      </c>
      <c r="N15" s="5">
        <v>18.48</v>
      </c>
      <c r="O15" s="35">
        <v>19.7</v>
      </c>
      <c r="P15" s="5">
        <v>17.52</v>
      </c>
      <c r="Q15" s="5">
        <v>23.03</v>
      </c>
      <c r="R15" s="5">
        <v>22.24</v>
      </c>
      <c r="S15" s="5">
        <v>23.15</v>
      </c>
      <c r="T15" s="5">
        <v>22.18</v>
      </c>
      <c r="U15" s="11">
        <v>1.55</v>
      </c>
      <c r="V15" s="11">
        <v>0.06</v>
      </c>
      <c r="W15" s="35">
        <v>0</v>
      </c>
      <c r="X15" s="35">
        <v>0</v>
      </c>
      <c r="Y15" s="15">
        <v>55.64</v>
      </c>
      <c r="Z15" s="35">
        <f t="shared" si="0"/>
        <v>55.57</v>
      </c>
      <c r="AA15" s="24">
        <f t="shared" si="1"/>
        <v>-0.1258087706685842</v>
      </c>
      <c r="AB15" s="12">
        <f t="shared" si="2"/>
        <v>-0.1258087706685842</v>
      </c>
    </row>
    <row r="16" spans="1:28" ht="12" customHeight="1">
      <c r="A16" s="8">
        <v>7</v>
      </c>
      <c r="B16" s="9" t="s">
        <v>28</v>
      </c>
      <c r="C16" s="10">
        <v>4</v>
      </c>
      <c r="D16" s="10">
        <v>4</v>
      </c>
      <c r="E16" s="5">
        <v>5.66</v>
      </c>
      <c r="F16" s="5">
        <v>3.07</v>
      </c>
      <c r="G16" s="5">
        <v>4.36</v>
      </c>
      <c r="H16" s="5">
        <v>2.48</v>
      </c>
      <c r="I16" s="5">
        <v>1.07</v>
      </c>
      <c r="J16" s="5">
        <v>0.89</v>
      </c>
      <c r="K16" s="5">
        <v>4.75</v>
      </c>
      <c r="L16" s="5">
        <v>0.68</v>
      </c>
      <c r="M16" s="5">
        <v>10.89</v>
      </c>
      <c r="N16" s="5">
        <v>10.52</v>
      </c>
      <c r="O16" s="5">
        <v>10.27</v>
      </c>
      <c r="P16" s="5">
        <v>9.32</v>
      </c>
      <c r="Q16" s="5">
        <v>14.73</v>
      </c>
      <c r="R16" s="5">
        <v>14.45</v>
      </c>
      <c r="S16" s="5">
        <v>13.89</v>
      </c>
      <c r="T16" s="5">
        <v>13.64</v>
      </c>
      <c r="U16" s="11">
        <v>0.27</v>
      </c>
      <c r="V16" s="11">
        <v>0</v>
      </c>
      <c r="W16" s="35">
        <v>0</v>
      </c>
      <c r="X16" s="35">
        <v>0</v>
      </c>
      <c r="Y16" s="15">
        <v>32.62</v>
      </c>
      <c r="Z16" s="35">
        <f t="shared" si="0"/>
        <v>33.269999999999996</v>
      </c>
      <c r="AA16" s="24">
        <f t="shared" si="1"/>
        <v>1.9926425505824739</v>
      </c>
      <c r="AB16" s="12">
        <f t="shared" si="2"/>
        <v>1.9926425505824739</v>
      </c>
    </row>
    <row r="17" spans="1:28" ht="12" customHeight="1">
      <c r="A17" s="8">
        <v>8</v>
      </c>
      <c r="B17" s="9" t="s">
        <v>29</v>
      </c>
      <c r="C17" s="10">
        <v>6</v>
      </c>
      <c r="D17" s="10">
        <v>6</v>
      </c>
      <c r="E17" s="5">
        <v>17.21</v>
      </c>
      <c r="F17" s="35">
        <v>3.8</v>
      </c>
      <c r="G17" s="5">
        <v>15.29</v>
      </c>
      <c r="H17" s="35">
        <v>3.44</v>
      </c>
      <c r="I17" s="5">
        <v>2.67</v>
      </c>
      <c r="J17" s="5">
        <v>2.12</v>
      </c>
      <c r="K17" s="5">
        <v>3.08</v>
      </c>
      <c r="L17" s="5">
        <v>1.93</v>
      </c>
      <c r="M17" s="5">
        <v>54.59</v>
      </c>
      <c r="N17" s="5">
        <v>49.08</v>
      </c>
      <c r="O17" s="5">
        <v>50.83</v>
      </c>
      <c r="P17" s="5">
        <v>43.85</v>
      </c>
      <c r="Q17" s="5">
        <v>26.65</v>
      </c>
      <c r="R17" s="35">
        <v>26.2</v>
      </c>
      <c r="S17" s="5">
        <v>24.53</v>
      </c>
      <c r="T17" s="35">
        <v>24.18</v>
      </c>
      <c r="U17" s="11">
        <v>1.97</v>
      </c>
      <c r="V17" s="11">
        <v>0</v>
      </c>
      <c r="W17" s="5">
        <v>0.14</v>
      </c>
      <c r="X17" s="5">
        <v>0.09</v>
      </c>
      <c r="Y17" s="15">
        <v>103.23</v>
      </c>
      <c r="Z17" s="35">
        <f t="shared" si="0"/>
        <v>93.82</v>
      </c>
      <c r="AA17" s="24">
        <f t="shared" si="1"/>
        <v>-9.115567180083318</v>
      </c>
      <c r="AB17" s="12">
        <f t="shared" si="2"/>
        <v>-9.115567180083318</v>
      </c>
    </row>
    <row r="18" spans="1:28" ht="12" customHeight="1">
      <c r="A18" s="8">
        <v>9</v>
      </c>
      <c r="B18" s="9" t="s">
        <v>30</v>
      </c>
      <c r="C18" s="10">
        <v>16</v>
      </c>
      <c r="D18" s="10">
        <v>16</v>
      </c>
      <c r="E18" s="5">
        <v>18.81</v>
      </c>
      <c r="F18" s="5">
        <v>3.05</v>
      </c>
      <c r="G18" s="5">
        <v>21.81</v>
      </c>
      <c r="H18" s="5">
        <v>2.18</v>
      </c>
      <c r="I18" s="35">
        <v>4.4</v>
      </c>
      <c r="J18" s="5">
        <v>2.53</v>
      </c>
      <c r="K18" s="35">
        <v>6.17</v>
      </c>
      <c r="L18" s="5">
        <v>2.27</v>
      </c>
      <c r="M18" s="5">
        <v>29.92</v>
      </c>
      <c r="N18" s="5">
        <v>16.05</v>
      </c>
      <c r="O18" s="5">
        <v>25.27</v>
      </c>
      <c r="P18" s="5">
        <v>14.59</v>
      </c>
      <c r="Q18" s="35">
        <v>20.7</v>
      </c>
      <c r="R18" s="35">
        <v>20.4</v>
      </c>
      <c r="S18" s="35">
        <v>17.59</v>
      </c>
      <c r="T18" s="35">
        <v>17.31</v>
      </c>
      <c r="U18" s="11">
        <v>0.63</v>
      </c>
      <c r="V18" s="11">
        <v>0.01</v>
      </c>
      <c r="W18" s="5">
        <v>0.14</v>
      </c>
      <c r="X18" s="5">
        <v>0.09</v>
      </c>
      <c r="Y18" s="15">
        <v>74.6</v>
      </c>
      <c r="Z18" s="35">
        <f t="shared" si="0"/>
        <v>70.94000000000001</v>
      </c>
      <c r="AA18" s="24">
        <f t="shared" si="1"/>
        <v>-4.906166219839108</v>
      </c>
      <c r="AB18" s="12">
        <f t="shared" si="2"/>
        <v>-4.906166219839108</v>
      </c>
    </row>
    <row r="19" spans="1:28" ht="12" customHeight="1">
      <c r="A19" s="8">
        <v>10</v>
      </c>
      <c r="B19" s="9" t="s">
        <v>31</v>
      </c>
      <c r="C19" s="10">
        <v>12</v>
      </c>
      <c r="D19" s="10">
        <v>12</v>
      </c>
      <c r="E19" s="5">
        <v>13.13</v>
      </c>
      <c r="F19" s="5">
        <v>2.88</v>
      </c>
      <c r="G19" s="5">
        <v>11.83</v>
      </c>
      <c r="H19" s="5">
        <v>2.86</v>
      </c>
      <c r="I19" s="35">
        <v>7.8</v>
      </c>
      <c r="J19" s="5">
        <v>4.02</v>
      </c>
      <c r="K19" s="35">
        <v>17.49</v>
      </c>
      <c r="L19" s="5">
        <v>1.25</v>
      </c>
      <c r="M19" s="5">
        <v>18.97</v>
      </c>
      <c r="N19" s="5">
        <v>17.52</v>
      </c>
      <c r="O19" s="5">
        <v>25.68</v>
      </c>
      <c r="P19" s="5">
        <v>19.94</v>
      </c>
      <c r="Q19" s="5">
        <v>13.45</v>
      </c>
      <c r="R19" s="5">
        <v>13.29</v>
      </c>
      <c r="S19" s="5">
        <v>15.24</v>
      </c>
      <c r="T19" s="5">
        <v>15.05</v>
      </c>
      <c r="U19" s="11">
        <v>0.14</v>
      </c>
      <c r="V19" s="11">
        <v>0.02</v>
      </c>
      <c r="W19" s="5">
        <v>0.04</v>
      </c>
      <c r="X19" s="5">
        <v>0.02</v>
      </c>
      <c r="Y19" s="15">
        <v>53.53</v>
      </c>
      <c r="Z19" s="35">
        <f t="shared" si="0"/>
        <v>70.27999999999999</v>
      </c>
      <c r="AA19" s="24">
        <f t="shared" si="1"/>
        <v>31.290864935550132</v>
      </c>
      <c r="AB19" s="12">
        <f t="shared" si="2"/>
        <v>31.290864935550132</v>
      </c>
    </row>
    <row r="20" spans="1:28" ht="12" customHeight="1">
      <c r="A20" s="8">
        <v>11</v>
      </c>
      <c r="B20" s="9" t="s">
        <v>32</v>
      </c>
      <c r="C20" s="10">
        <v>5</v>
      </c>
      <c r="D20" s="10">
        <v>5</v>
      </c>
      <c r="E20" s="5">
        <v>9.04</v>
      </c>
      <c r="F20" s="35">
        <v>2.8</v>
      </c>
      <c r="G20" s="5">
        <v>11.69</v>
      </c>
      <c r="H20" s="35">
        <v>2.95</v>
      </c>
      <c r="I20" s="5">
        <v>2.53</v>
      </c>
      <c r="J20" s="5">
        <v>2.11</v>
      </c>
      <c r="K20" s="35">
        <v>2.8</v>
      </c>
      <c r="L20" s="5">
        <v>2.07</v>
      </c>
      <c r="M20" s="5">
        <v>19.35</v>
      </c>
      <c r="N20" s="5">
        <v>15.76</v>
      </c>
      <c r="O20" s="5">
        <v>24.93</v>
      </c>
      <c r="P20" s="5">
        <v>15.51</v>
      </c>
      <c r="Q20" s="35">
        <v>15.4</v>
      </c>
      <c r="R20" s="5">
        <v>15.22</v>
      </c>
      <c r="S20" s="35">
        <v>13.64</v>
      </c>
      <c r="T20" s="5">
        <v>13.47</v>
      </c>
      <c r="U20" s="11">
        <v>0.35</v>
      </c>
      <c r="V20" s="11">
        <v>0.02</v>
      </c>
      <c r="W20" s="5">
        <v>0.09</v>
      </c>
      <c r="X20" s="5">
        <v>0.22</v>
      </c>
      <c r="Y20" s="15">
        <v>46.76</v>
      </c>
      <c r="Z20" s="35">
        <f t="shared" si="0"/>
        <v>53.300000000000004</v>
      </c>
      <c r="AA20" s="24">
        <f t="shared" si="1"/>
        <v>13.986313088109512</v>
      </c>
      <c r="AB20" s="12">
        <f t="shared" si="2"/>
        <v>13.986313088109512</v>
      </c>
    </row>
    <row r="21" spans="1:28" ht="12" customHeight="1">
      <c r="A21" s="8">
        <v>12</v>
      </c>
      <c r="B21" s="9" t="s">
        <v>33</v>
      </c>
      <c r="C21" s="10">
        <v>4</v>
      </c>
      <c r="D21" s="10">
        <v>4</v>
      </c>
      <c r="E21" s="5">
        <v>4.84</v>
      </c>
      <c r="F21" s="35">
        <v>2.3</v>
      </c>
      <c r="G21" s="5">
        <v>4.55</v>
      </c>
      <c r="H21" s="35">
        <v>1.59</v>
      </c>
      <c r="I21" s="5">
        <v>11.91</v>
      </c>
      <c r="J21" s="35">
        <v>93.8</v>
      </c>
      <c r="K21" s="5">
        <v>76.46</v>
      </c>
      <c r="L21" s="35">
        <v>1.25</v>
      </c>
      <c r="M21" s="35">
        <v>6.8</v>
      </c>
      <c r="N21" s="5">
        <v>4.82</v>
      </c>
      <c r="O21" s="35">
        <v>7.77</v>
      </c>
      <c r="P21" s="5">
        <v>5.25</v>
      </c>
      <c r="Q21" s="5">
        <v>9.16</v>
      </c>
      <c r="R21" s="5">
        <v>9.14</v>
      </c>
      <c r="S21" s="5">
        <v>7.36</v>
      </c>
      <c r="T21" s="5">
        <v>7.34</v>
      </c>
      <c r="U21" s="11">
        <v>0.11</v>
      </c>
      <c r="V21" s="11">
        <v>0</v>
      </c>
      <c r="W21" s="5">
        <v>0.02</v>
      </c>
      <c r="X21" s="5">
        <v>0.02</v>
      </c>
      <c r="Y21" s="15">
        <v>32.84</v>
      </c>
      <c r="Z21" s="35">
        <f t="shared" si="0"/>
        <v>96.15999999999998</v>
      </c>
      <c r="AA21" s="24">
        <f t="shared" si="1"/>
        <v>192.8136419001217</v>
      </c>
      <c r="AB21" s="12">
        <f t="shared" si="2"/>
        <v>192.8136419001217</v>
      </c>
    </row>
    <row r="22" spans="1:28" ht="12" customHeight="1">
      <c r="A22" s="8">
        <v>13</v>
      </c>
      <c r="B22" s="9" t="s">
        <v>34</v>
      </c>
      <c r="C22" s="10">
        <v>3</v>
      </c>
      <c r="D22" s="10">
        <v>3</v>
      </c>
      <c r="E22" s="5">
        <v>11.52</v>
      </c>
      <c r="F22" s="5">
        <v>4.61</v>
      </c>
      <c r="G22" s="35">
        <v>8.3</v>
      </c>
      <c r="H22" s="35">
        <v>3</v>
      </c>
      <c r="I22" s="5">
        <v>1.33</v>
      </c>
      <c r="J22" s="5">
        <v>1.18</v>
      </c>
      <c r="K22" s="35">
        <v>1.3</v>
      </c>
      <c r="L22" s="5">
        <v>0.85</v>
      </c>
      <c r="M22" s="5">
        <v>16.64</v>
      </c>
      <c r="N22" s="5">
        <v>14.61</v>
      </c>
      <c r="O22" s="35">
        <v>18.3</v>
      </c>
      <c r="P22" s="5">
        <v>15.12</v>
      </c>
      <c r="Q22" s="5">
        <v>31.18</v>
      </c>
      <c r="R22" s="5">
        <v>31.18</v>
      </c>
      <c r="S22" s="5">
        <v>35.91</v>
      </c>
      <c r="T22" s="5">
        <v>35.79</v>
      </c>
      <c r="U22" s="11">
        <v>5.82</v>
      </c>
      <c r="V22" s="11">
        <v>0</v>
      </c>
      <c r="W22" s="5">
        <v>0.09</v>
      </c>
      <c r="X22" s="35">
        <v>0</v>
      </c>
      <c r="Y22" s="15">
        <v>66.58</v>
      </c>
      <c r="Z22" s="35">
        <f t="shared" si="0"/>
        <v>63.81</v>
      </c>
      <c r="AA22" s="24">
        <f t="shared" si="1"/>
        <v>-4.160408531090411</v>
      </c>
      <c r="AB22" s="12">
        <f t="shared" si="2"/>
        <v>-4.160408531090411</v>
      </c>
    </row>
    <row r="23" spans="1:28" ht="12" customHeight="1">
      <c r="A23" s="8">
        <v>14</v>
      </c>
      <c r="B23" s="9" t="s">
        <v>35</v>
      </c>
      <c r="C23" s="10">
        <v>5</v>
      </c>
      <c r="D23" s="10">
        <v>5</v>
      </c>
      <c r="E23" s="5">
        <v>8.71</v>
      </c>
      <c r="F23" s="5">
        <v>4.45</v>
      </c>
      <c r="G23" s="5">
        <v>11.91</v>
      </c>
      <c r="H23" s="5">
        <v>2.69</v>
      </c>
      <c r="I23" s="5">
        <v>2.02</v>
      </c>
      <c r="J23" s="5">
        <v>1.53</v>
      </c>
      <c r="K23" s="5">
        <v>9.22</v>
      </c>
      <c r="L23" s="5">
        <v>0.82</v>
      </c>
      <c r="M23" s="5">
        <v>28.36</v>
      </c>
      <c r="N23" s="5">
        <v>23.18</v>
      </c>
      <c r="O23" s="5">
        <v>26.26</v>
      </c>
      <c r="P23" s="5">
        <v>22.95</v>
      </c>
      <c r="Q23" s="5">
        <v>24.51</v>
      </c>
      <c r="R23" s="5">
        <v>23.96</v>
      </c>
      <c r="S23" s="5">
        <v>29.87</v>
      </c>
      <c r="T23" s="5">
        <v>29.66</v>
      </c>
      <c r="U23" s="11">
        <v>0.04</v>
      </c>
      <c r="V23" s="11">
        <v>0</v>
      </c>
      <c r="W23" s="5">
        <v>0.07</v>
      </c>
      <c r="X23" s="5">
        <v>0.06</v>
      </c>
      <c r="Y23" s="15">
        <v>63.71</v>
      </c>
      <c r="Z23" s="35">
        <f t="shared" si="0"/>
        <v>77.32000000000001</v>
      </c>
      <c r="AA23" s="24">
        <f t="shared" si="1"/>
        <v>21.3624234814001</v>
      </c>
      <c r="AB23" s="12">
        <f t="shared" si="2"/>
        <v>21.3624234814001</v>
      </c>
    </row>
    <row r="24" spans="1:28" ht="12" customHeight="1">
      <c r="A24" s="8">
        <v>15</v>
      </c>
      <c r="B24" s="9" t="s">
        <v>36</v>
      </c>
      <c r="C24" s="10">
        <v>3</v>
      </c>
      <c r="D24" s="10">
        <v>3</v>
      </c>
      <c r="E24" s="35">
        <v>7.21</v>
      </c>
      <c r="F24" s="5">
        <v>2.42</v>
      </c>
      <c r="G24" s="35">
        <v>4.55</v>
      </c>
      <c r="H24" s="5">
        <v>1.73</v>
      </c>
      <c r="I24" s="5">
        <v>5.58</v>
      </c>
      <c r="J24" s="5">
        <v>3.18</v>
      </c>
      <c r="K24" s="35">
        <v>85</v>
      </c>
      <c r="L24" s="35">
        <v>46</v>
      </c>
      <c r="M24" s="5">
        <v>8.21</v>
      </c>
      <c r="N24" s="5">
        <v>6.52</v>
      </c>
      <c r="O24" s="5">
        <v>7.55</v>
      </c>
      <c r="P24" s="5">
        <v>4.55</v>
      </c>
      <c r="Q24" s="5">
        <v>15.64</v>
      </c>
      <c r="R24" s="5">
        <v>15.24</v>
      </c>
      <c r="S24" s="35">
        <v>14</v>
      </c>
      <c r="T24" s="5">
        <v>13.58</v>
      </c>
      <c r="U24" s="11">
        <v>1.33</v>
      </c>
      <c r="V24" s="11">
        <v>0.03</v>
      </c>
      <c r="W24" s="5">
        <v>0.33</v>
      </c>
      <c r="X24" s="35">
        <v>0</v>
      </c>
      <c r="Y24" s="15">
        <v>38.3</v>
      </c>
      <c r="Z24" s="35">
        <f t="shared" si="0"/>
        <v>111.13</v>
      </c>
      <c r="AA24" s="24">
        <f t="shared" si="1"/>
        <v>190.1566579634465</v>
      </c>
      <c r="AB24" s="12">
        <f t="shared" si="2"/>
        <v>190.1566579634465</v>
      </c>
    </row>
    <row r="25" spans="1:28" ht="12" customHeight="1">
      <c r="A25" s="8">
        <v>16</v>
      </c>
      <c r="B25" s="9" t="s">
        <v>37</v>
      </c>
      <c r="C25" s="10">
        <v>11</v>
      </c>
      <c r="D25" s="10">
        <v>11</v>
      </c>
      <c r="E25" s="5">
        <v>10.84</v>
      </c>
      <c r="F25" s="5">
        <v>2.49</v>
      </c>
      <c r="G25" s="5">
        <v>6.73</v>
      </c>
      <c r="H25" s="5">
        <v>1.98</v>
      </c>
      <c r="I25" s="5">
        <v>2.79</v>
      </c>
      <c r="J25" s="5">
        <v>1.88</v>
      </c>
      <c r="K25" s="5">
        <v>3.74</v>
      </c>
      <c r="L25" s="5">
        <v>1.58</v>
      </c>
      <c r="M25" s="5">
        <v>18.09</v>
      </c>
      <c r="N25" s="5">
        <v>12.94</v>
      </c>
      <c r="O25" s="5">
        <v>18.47</v>
      </c>
      <c r="P25" s="5">
        <v>15.19</v>
      </c>
      <c r="Q25" s="5">
        <v>19.13</v>
      </c>
      <c r="R25" s="5">
        <v>18.91</v>
      </c>
      <c r="S25" s="5">
        <v>20.92</v>
      </c>
      <c r="T25" s="5">
        <v>20.61</v>
      </c>
      <c r="U25" s="11">
        <v>1.77</v>
      </c>
      <c r="V25" s="11">
        <v>0.02</v>
      </c>
      <c r="W25" s="5">
        <v>0.02</v>
      </c>
      <c r="X25" s="5">
        <v>0.02</v>
      </c>
      <c r="Y25" s="15">
        <v>52.64</v>
      </c>
      <c r="Z25" s="35">
        <f t="shared" si="0"/>
        <v>49.900000000000006</v>
      </c>
      <c r="AA25" s="24">
        <f t="shared" si="1"/>
        <v>-5.2051671732522635</v>
      </c>
      <c r="AB25" s="12">
        <f t="shared" si="2"/>
        <v>-5.2051671732522635</v>
      </c>
    </row>
    <row r="26" spans="1:28" ht="12" customHeight="1">
      <c r="A26" s="8">
        <v>17</v>
      </c>
      <c r="B26" s="9" t="s">
        <v>38</v>
      </c>
      <c r="C26" s="10">
        <v>10</v>
      </c>
      <c r="D26" s="10">
        <v>10</v>
      </c>
      <c r="E26" s="5">
        <v>10.75</v>
      </c>
      <c r="F26" s="5">
        <v>2.81</v>
      </c>
      <c r="G26" s="5">
        <v>8.01</v>
      </c>
      <c r="H26" s="5">
        <v>1.96</v>
      </c>
      <c r="I26" s="5">
        <v>14.84</v>
      </c>
      <c r="J26" s="5">
        <v>96.56</v>
      </c>
      <c r="K26" s="5">
        <v>37.77</v>
      </c>
      <c r="L26" s="35">
        <v>3.8</v>
      </c>
      <c r="M26" s="5">
        <v>13.62</v>
      </c>
      <c r="N26" s="5">
        <v>11.15</v>
      </c>
      <c r="O26" s="5">
        <v>17.16</v>
      </c>
      <c r="P26" s="5">
        <v>10.85</v>
      </c>
      <c r="Q26" s="5">
        <v>22.37</v>
      </c>
      <c r="R26" s="5">
        <v>21.82</v>
      </c>
      <c r="S26" s="35">
        <v>20.9</v>
      </c>
      <c r="T26" s="5">
        <v>19.71</v>
      </c>
      <c r="U26" s="11">
        <v>0.44</v>
      </c>
      <c r="V26" s="11">
        <v>0</v>
      </c>
      <c r="W26" s="5">
        <v>0.05</v>
      </c>
      <c r="X26" s="5">
        <v>0.03</v>
      </c>
      <c r="Y26" s="15">
        <v>62.07</v>
      </c>
      <c r="Z26" s="35">
        <f t="shared" si="0"/>
        <v>83.87</v>
      </c>
      <c r="AA26" s="24">
        <f t="shared" si="1"/>
        <v>35.12163686160787</v>
      </c>
      <c r="AB26" s="12">
        <f t="shared" si="2"/>
        <v>35.12163686160787</v>
      </c>
    </row>
    <row r="27" spans="1:28" ht="12" customHeight="1">
      <c r="A27" s="8">
        <v>18</v>
      </c>
      <c r="B27" s="9" t="s">
        <v>39</v>
      </c>
      <c r="C27" s="10">
        <v>4</v>
      </c>
      <c r="D27" s="10">
        <v>4</v>
      </c>
      <c r="E27" s="35">
        <v>8.5</v>
      </c>
      <c r="F27" s="35">
        <v>4.2</v>
      </c>
      <c r="G27" s="35">
        <v>9.11</v>
      </c>
      <c r="H27" s="5">
        <v>3.64</v>
      </c>
      <c r="I27" s="5">
        <v>5.66</v>
      </c>
      <c r="J27" s="5">
        <v>2.77</v>
      </c>
      <c r="K27" s="5">
        <v>9.36</v>
      </c>
      <c r="L27" s="5">
        <v>1.27</v>
      </c>
      <c r="M27" s="5">
        <v>15.59</v>
      </c>
      <c r="N27" s="5">
        <v>12.82</v>
      </c>
      <c r="O27" s="5">
        <v>15.96</v>
      </c>
      <c r="P27" s="5">
        <v>12.36</v>
      </c>
      <c r="Q27" s="5">
        <v>21.98</v>
      </c>
      <c r="R27" s="5">
        <v>21.98</v>
      </c>
      <c r="S27" s="5">
        <v>21.68</v>
      </c>
      <c r="T27" s="5">
        <v>21.55</v>
      </c>
      <c r="U27" s="11">
        <v>0.16</v>
      </c>
      <c r="V27" s="11">
        <v>0.11</v>
      </c>
      <c r="W27" s="5">
        <v>0.02</v>
      </c>
      <c r="X27" s="5">
        <v>0.02</v>
      </c>
      <c r="Y27" s="15">
        <v>51.91</v>
      </c>
      <c r="Z27" s="35">
        <f t="shared" si="0"/>
        <v>56.24</v>
      </c>
      <c r="AA27" s="24">
        <f t="shared" si="1"/>
        <v>8.341360046233874</v>
      </c>
      <c r="AB27" s="12">
        <f t="shared" si="2"/>
        <v>8.341360046233874</v>
      </c>
    </row>
    <row r="28" spans="1:28" ht="12" customHeight="1">
      <c r="A28" s="8">
        <v>19</v>
      </c>
      <c r="B28" s="9" t="s">
        <v>40</v>
      </c>
      <c r="C28" s="10">
        <v>5</v>
      </c>
      <c r="D28" s="10">
        <v>5</v>
      </c>
      <c r="E28" s="5">
        <v>5.56</v>
      </c>
      <c r="F28" s="5">
        <v>2.05</v>
      </c>
      <c r="G28" s="5">
        <v>4.53</v>
      </c>
      <c r="H28" s="35">
        <v>2</v>
      </c>
      <c r="I28" s="5">
        <v>1.25</v>
      </c>
      <c r="J28" s="5">
        <v>0.98</v>
      </c>
      <c r="K28" s="5">
        <v>1.36</v>
      </c>
      <c r="L28" s="35">
        <v>0.8</v>
      </c>
      <c r="M28" s="5">
        <v>13.33</v>
      </c>
      <c r="N28" s="5">
        <v>11.73</v>
      </c>
      <c r="O28" s="35">
        <v>18</v>
      </c>
      <c r="P28" s="5">
        <v>15.56</v>
      </c>
      <c r="Q28" s="5">
        <v>13.36</v>
      </c>
      <c r="R28" s="5">
        <v>13.24</v>
      </c>
      <c r="S28" s="5">
        <v>12.09</v>
      </c>
      <c r="T28" s="5">
        <v>11.96</v>
      </c>
      <c r="U28" s="11">
        <v>14.73</v>
      </c>
      <c r="V28" s="11">
        <v>0</v>
      </c>
      <c r="W28" s="5">
        <v>0.11</v>
      </c>
      <c r="X28" s="5">
        <v>0.06</v>
      </c>
      <c r="Y28" s="15">
        <v>48.34</v>
      </c>
      <c r="Z28" s="35">
        <f t="shared" si="0"/>
        <v>36.040000000000006</v>
      </c>
      <c r="AA28" s="24">
        <f t="shared" si="1"/>
        <v>-25.444766239139426</v>
      </c>
      <c r="AB28" s="12">
        <f t="shared" si="2"/>
        <v>-25.444766239139426</v>
      </c>
    </row>
    <row r="29" spans="1:28" ht="12" customHeight="1">
      <c r="A29" s="8">
        <v>20</v>
      </c>
      <c r="B29" s="9" t="s">
        <v>41</v>
      </c>
      <c r="C29" s="10">
        <v>3</v>
      </c>
      <c r="D29" s="10">
        <v>3</v>
      </c>
      <c r="E29" s="35">
        <v>23</v>
      </c>
      <c r="F29" s="35">
        <v>5.3</v>
      </c>
      <c r="G29" s="35">
        <v>12.12</v>
      </c>
      <c r="H29" s="35">
        <v>3.79</v>
      </c>
      <c r="I29" s="35">
        <v>1.94</v>
      </c>
      <c r="J29" s="5">
        <v>1.76</v>
      </c>
      <c r="K29" s="5">
        <v>3.12</v>
      </c>
      <c r="L29" s="5">
        <v>2.49</v>
      </c>
      <c r="M29" s="5">
        <v>29.97</v>
      </c>
      <c r="N29" s="5">
        <v>24.24</v>
      </c>
      <c r="O29" s="5">
        <v>31.09</v>
      </c>
      <c r="P29" s="5">
        <v>26.61</v>
      </c>
      <c r="Q29" s="5">
        <v>23.85</v>
      </c>
      <c r="R29" s="5">
        <v>23.52</v>
      </c>
      <c r="S29" s="5">
        <v>22.55</v>
      </c>
      <c r="T29" s="5">
        <v>22.36</v>
      </c>
      <c r="U29" s="11">
        <v>3.15</v>
      </c>
      <c r="V29" s="11">
        <v>0.03</v>
      </c>
      <c r="W29" s="5">
        <v>0.06</v>
      </c>
      <c r="X29" s="5">
        <v>0.03</v>
      </c>
      <c r="Y29" s="15">
        <v>81.97</v>
      </c>
      <c r="Z29" s="35">
        <f t="shared" si="0"/>
        <v>68.94</v>
      </c>
      <c r="AA29" s="24">
        <f t="shared" si="1"/>
        <v>-15.896059533975844</v>
      </c>
      <c r="AB29" s="12">
        <f t="shared" si="2"/>
        <v>-15.896059533975844</v>
      </c>
    </row>
    <row r="30" spans="1:28" ht="12" customHeight="1">
      <c r="A30" s="8">
        <v>21</v>
      </c>
      <c r="B30" s="9" t="s">
        <v>42</v>
      </c>
      <c r="C30" s="10">
        <v>3</v>
      </c>
      <c r="D30" s="10">
        <v>3</v>
      </c>
      <c r="E30" s="5">
        <v>8.42</v>
      </c>
      <c r="F30" s="5">
        <v>4.03</v>
      </c>
      <c r="G30" s="5">
        <v>8.18</v>
      </c>
      <c r="H30" s="5">
        <v>3.73</v>
      </c>
      <c r="I30" s="5">
        <v>1.27</v>
      </c>
      <c r="J30" s="5">
        <v>0.73</v>
      </c>
      <c r="K30" s="5">
        <v>0.91</v>
      </c>
      <c r="L30" s="5">
        <v>0.58</v>
      </c>
      <c r="M30" s="5">
        <v>18.76</v>
      </c>
      <c r="N30" s="5">
        <v>15.94</v>
      </c>
      <c r="O30" s="5">
        <v>22.18</v>
      </c>
      <c r="P30" s="5">
        <v>15.46</v>
      </c>
      <c r="Q30" s="5">
        <v>11.85</v>
      </c>
      <c r="R30" s="5">
        <v>11.82</v>
      </c>
      <c r="S30" s="5">
        <v>15.82</v>
      </c>
      <c r="T30" s="35">
        <v>15.7</v>
      </c>
      <c r="U30" s="11">
        <v>3.7</v>
      </c>
      <c r="V30" s="11">
        <v>0</v>
      </c>
      <c r="W30" s="5">
        <v>0.06</v>
      </c>
      <c r="X30" s="35">
        <v>0</v>
      </c>
      <c r="Y30" s="15">
        <v>44.06</v>
      </c>
      <c r="Z30" s="35">
        <f t="shared" si="0"/>
        <v>47.09</v>
      </c>
      <c r="AA30" s="24">
        <f t="shared" si="1"/>
        <v>6.876985928279609</v>
      </c>
      <c r="AB30" s="12">
        <f t="shared" si="2"/>
        <v>6.876985928279609</v>
      </c>
    </row>
    <row r="31" spans="1:28" ht="12" customHeight="1">
      <c r="A31" s="8">
        <v>22</v>
      </c>
      <c r="B31" s="9" t="s">
        <v>43</v>
      </c>
      <c r="C31" s="10">
        <v>4</v>
      </c>
      <c r="D31" s="10">
        <v>4</v>
      </c>
      <c r="E31" s="5">
        <v>3.89</v>
      </c>
      <c r="F31" s="5">
        <v>2.07</v>
      </c>
      <c r="G31" s="5">
        <v>7.89</v>
      </c>
      <c r="H31" s="5">
        <v>1.55</v>
      </c>
      <c r="I31" s="5">
        <v>1.18</v>
      </c>
      <c r="J31" s="5">
        <v>1.05</v>
      </c>
      <c r="K31" s="5">
        <v>2.68</v>
      </c>
      <c r="L31" s="5">
        <v>0.98</v>
      </c>
      <c r="M31" s="5">
        <v>17.02</v>
      </c>
      <c r="N31" s="35">
        <v>13.8</v>
      </c>
      <c r="O31" s="5">
        <v>18.98</v>
      </c>
      <c r="P31" s="35">
        <v>15.3</v>
      </c>
      <c r="Q31" s="5">
        <v>18.81</v>
      </c>
      <c r="R31" s="5">
        <v>18.41</v>
      </c>
      <c r="S31" s="5">
        <v>19.16</v>
      </c>
      <c r="T31" s="5">
        <v>18.36</v>
      </c>
      <c r="U31" s="11">
        <v>3.93</v>
      </c>
      <c r="V31" s="11">
        <v>0.02</v>
      </c>
      <c r="W31" s="5">
        <v>0.02</v>
      </c>
      <c r="X31" s="35">
        <v>0</v>
      </c>
      <c r="Y31" s="15">
        <v>44.85</v>
      </c>
      <c r="Z31" s="35">
        <f t="shared" si="0"/>
        <v>48.730000000000004</v>
      </c>
      <c r="AA31" s="24">
        <f t="shared" si="1"/>
        <v>8.651059085841695</v>
      </c>
      <c r="AB31" s="12">
        <f t="shared" si="2"/>
        <v>8.651059085841695</v>
      </c>
    </row>
    <row r="32" spans="1:28" ht="12" customHeight="1">
      <c r="A32" s="8">
        <v>23</v>
      </c>
      <c r="B32" s="9" t="s">
        <v>44</v>
      </c>
      <c r="C32" s="10">
        <v>3</v>
      </c>
      <c r="D32" s="10">
        <v>3</v>
      </c>
      <c r="E32" s="5">
        <v>8.48</v>
      </c>
      <c r="F32" s="5">
        <v>3.48</v>
      </c>
      <c r="G32" s="5">
        <v>6.91</v>
      </c>
      <c r="H32" s="5">
        <v>2.52</v>
      </c>
      <c r="I32" s="5">
        <v>1.58</v>
      </c>
      <c r="J32" s="5">
        <v>1.39</v>
      </c>
      <c r="K32" s="5">
        <v>1.18</v>
      </c>
      <c r="L32" s="5">
        <v>0.94</v>
      </c>
      <c r="M32" s="5">
        <v>12.73</v>
      </c>
      <c r="N32" s="5">
        <v>10.33</v>
      </c>
      <c r="O32" s="5">
        <v>12.97</v>
      </c>
      <c r="P32" s="5">
        <v>10.76</v>
      </c>
      <c r="Q32" s="5">
        <v>12.97</v>
      </c>
      <c r="R32" s="5">
        <v>12.58</v>
      </c>
      <c r="S32" s="5">
        <v>10.88</v>
      </c>
      <c r="T32" s="5">
        <v>10.49</v>
      </c>
      <c r="U32" s="11">
        <v>1.52</v>
      </c>
      <c r="V32" s="11">
        <v>0</v>
      </c>
      <c r="W32" s="5">
        <v>0.06</v>
      </c>
      <c r="X32" s="35">
        <v>0</v>
      </c>
      <c r="Y32" s="15">
        <v>37.34</v>
      </c>
      <c r="Z32" s="35">
        <f t="shared" si="0"/>
        <v>31.940000000000005</v>
      </c>
      <c r="AA32" s="24">
        <f t="shared" si="1"/>
        <v>-14.461703267273691</v>
      </c>
      <c r="AB32" s="12">
        <f t="shared" si="2"/>
        <v>-14.461703267273691</v>
      </c>
    </row>
    <row r="33" spans="1:28" ht="12" customHeight="1">
      <c r="A33" s="8">
        <v>24</v>
      </c>
      <c r="B33" s="9" t="s">
        <v>45</v>
      </c>
      <c r="C33" s="10">
        <v>4</v>
      </c>
      <c r="D33" s="10">
        <v>4</v>
      </c>
      <c r="E33" s="5">
        <v>14.05</v>
      </c>
      <c r="F33" s="35">
        <v>3.8</v>
      </c>
      <c r="G33" s="5">
        <v>8.36</v>
      </c>
      <c r="H33" s="35">
        <v>2.68</v>
      </c>
      <c r="I33" s="35">
        <v>1.7</v>
      </c>
      <c r="J33" s="5">
        <v>1.39</v>
      </c>
      <c r="K33" s="35">
        <v>1.3</v>
      </c>
      <c r="L33" s="5">
        <v>0.75</v>
      </c>
      <c r="M33" s="5">
        <v>16.25</v>
      </c>
      <c r="N33" s="5">
        <v>13.68</v>
      </c>
      <c r="O33" s="5">
        <v>20.25</v>
      </c>
      <c r="P33" s="5">
        <v>13.98</v>
      </c>
      <c r="Q33" s="5">
        <v>14.95</v>
      </c>
      <c r="R33" s="5">
        <v>14.75</v>
      </c>
      <c r="S33" s="5">
        <v>17.86</v>
      </c>
      <c r="T33" s="5">
        <v>17.34</v>
      </c>
      <c r="U33" s="11">
        <v>2.39</v>
      </c>
      <c r="V33" s="11">
        <v>0</v>
      </c>
      <c r="W33" s="5">
        <v>0.09</v>
      </c>
      <c r="X33" s="5">
        <v>0.02</v>
      </c>
      <c r="Y33" s="15">
        <v>49.43</v>
      </c>
      <c r="Z33" s="35">
        <f t="shared" si="0"/>
        <v>47.79</v>
      </c>
      <c r="AA33" s="24">
        <f t="shared" si="1"/>
        <v>-3.3178231843010337</v>
      </c>
      <c r="AB33" s="12">
        <f t="shared" si="2"/>
        <v>-3.3178231843010337</v>
      </c>
    </row>
    <row r="34" spans="1:28" ht="12" customHeight="1">
      <c r="A34" s="8">
        <v>25</v>
      </c>
      <c r="B34" s="9" t="s">
        <v>46</v>
      </c>
      <c r="C34" s="10">
        <v>3</v>
      </c>
      <c r="D34" s="10">
        <v>3</v>
      </c>
      <c r="E34" s="5">
        <v>9.21</v>
      </c>
      <c r="F34" s="5">
        <v>4.42</v>
      </c>
      <c r="G34" s="5">
        <v>9.67</v>
      </c>
      <c r="H34" s="5">
        <v>3.61</v>
      </c>
      <c r="I34" s="5">
        <v>2.06</v>
      </c>
      <c r="J34" s="5">
        <v>1.52</v>
      </c>
      <c r="K34" s="5">
        <v>0.91</v>
      </c>
      <c r="L34" s="5">
        <v>0.61</v>
      </c>
      <c r="M34" s="5">
        <v>24.97</v>
      </c>
      <c r="N34" s="5">
        <v>20.39</v>
      </c>
      <c r="O34" s="5">
        <v>26.76</v>
      </c>
      <c r="P34" s="5">
        <v>18.64</v>
      </c>
      <c r="Q34" s="5">
        <v>26.64</v>
      </c>
      <c r="R34" s="5">
        <v>25.91</v>
      </c>
      <c r="S34" s="5">
        <v>33.73</v>
      </c>
      <c r="T34" s="5">
        <v>32.76</v>
      </c>
      <c r="U34" s="11">
        <v>0.27</v>
      </c>
      <c r="V34" s="11">
        <v>0</v>
      </c>
      <c r="W34" s="35">
        <v>0</v>
      </c>
      <c r="X34" s="35">
        <v>0.03</v>
      </c>
      <c r="Y34" s="15">
        <v>63.15</v>
      </c>
      <c r="Z34" s="35">
        <f t="shared" si="0"/>
        <v>71.1</v>
      </c>
      <c r="AA34" s="24">
        <f t="shared" si="1"/>
        <v>12.589073634204269</v>
      </c>
      <c r="AB34" s="12">
        <f t="shared" si="2"/>
        <v>12.589073634204269</v>
      </c>
    </row>
    <row r="35" spans="1:28" ht="12" customHeight="1" hidden="1">
      <c r="A35" s="8">
        <v>26</v>
      </c>
      <c r="B35" s="9" t="s">
        <v>10</v>
      </c>
      <c r="C35" s="10"/>
      <c r="D35" s="5"/>
      <c r="E35" s="5"/>
      <c r="F35" s="5"/>
      <c r="G35" s="5"/>
      <c r="H35" s="5"/>
      <c r="I35" s="15"/>
      <c r="J35" s="15"/>
      <c r="K35" s="5"/>
      <c r="L35" s="5"/>
      <c r="M35" s="5"/>
      <c r="N35" s="5"/>
      <c r="O35" s="5"/>
      <c r="P35" s="5"/>
      <c r="Q35" s="5"/>
      <c r="R35" s="5"/>
      <c r="S35" s="5"/>
      <c r="T35" s="5"/>
      <c r="U35" s="11"/>
      <c r="V35" s="11"/>
      <c r="W35" s="5"/>
      <c r="X35" s="5"/>
      <c r="Y35" s="15"/>
      <c r="Z35" s="26">
        <f t="shared" si="0"/>
        <v>0</v>
      </c>
      <c r="AA35" s="24" t="e">
        <f t="shared" si="1"/>
        <v>#DIV/0!</v>
      </c>
      <c r="AB35" s="12" t="e">
        <f t="shared" si="2"/>
        <v>#DIV/0!</v>
      </c>
    </row>
    <row r="36" spans="1:28" ht="13.5" customHeight="1" hidden="1">
      <c r="A36" s="8">
        <v>27</v>
      </c>
      <c r="B36" s="9"/>
      <c r="C36" s="10"/>
      <c r="D36" s="5"/>
      <c r="E36" s="5"/>
      <c r="F36" s="5"/>
      <c r="G36" s="5"/>
      <c r="H36" s="5"/>
      <c r="I36" s="15"/>
      <c r="J36" s="15"/>
      <c r="K36" s="5"/>
      <c r="L36" s="5"/>
      <c r="M36" s="5"/>
      <c r="N36" s="5"/>
      <c r="O36" s="5"/>
      <c r="P36" s="5"/>
      <c r="Q36" s="5"/>
      <c r="R36" s="5"/>
      <c r="S36" s="5"/>
      <c r="T36" s="5"/>
      <c r="U36" s="11"/>
      <c r="V36" s="11"/>
      <c r="W36" s="5"/>
      <c r="X36" s="5"/>
      <c r="Y36" s="15"/>
      <c r="Z36" s="26">
        <f t="shared" si="0"/>
        <v>0</v>
      </c>
      <c r="AA36" s="24" t="e">
        <f t="shared" si="1"/>
        <v>#DIV/0!</v>
      </c>
      <c r="AB36" s="12" t="e">
        <f t="shared" si="2"/>
        <v>#DIV/0!</v>
      </c>
    </row>
    <row r="37" spans="1:27" ht="12" customHeight="1">
      <c r="A37" s="16">
        <v>26</v>
      </c>
      <c r="B37" s="17" t="s">
        <v>10</v>
      </c>
      <c r="C37" s="18">
        <f>SUM(C10:C36)</f>
        <v>152</v>
      </c>
      <c r="D37" s="28">
        <f>SUM(D10:D36)</f>
        <v>152</v>
      </c>
      <c r="E37" s="19">
        <v>12.65</v>
      </c>
      <c r="F37" s="19">
        <v>3.04</v>
      </c>
      <c r="G37" s="19">
        <v>15.67</v>
      </c>
      <c r="H37" s="19">
        <v>2.36</v>
      </c>
      <c r="I37" s="20">
        <v>4.59</v>
      </c>
      <c r="J37" s="20">
        <v>10.72</v>
      </c>
      <c r="K37" s="19">
        <v>10.87</v>
      </c>
      <c r="L37" s="19">
        <v>2.58</v>
      </c>
      <c r="M37" s="19">
        <v>21.74</v>
      </c>
      <c r="N37" s="19">
        <v>16.83</v>
      </c>
      <c r="O37" s="19">
        <v>22.76</v>
      </c>
      <c r="P37" s="19">
        <v>16.93</v>
      </c>
      <c r="Q37" s="19">
        <v>19.54</v>
      </c>
      <c r="R37" s="19">
        <v>19.25</v>
      </c>
      <c r="S37" s="19">
        <v>19.53</v>
      </c>
      <c r="T37" s="19">
        <v>19.22</v>
      </c>
      <c r="U37" s="21">
        <v>1.6</v>
      </c>
      <c r="V37" s="21">
        <v>0.02</v>
      </c>
      <c r="W37" s="19">
        <v>0.08</v>
      </c>
      <c r="X37" s="19">
        <v>0.05</v>
      </c>
      <c r="Y37" s="20">
        <v>60.2</v>
      </c>
      <c r="Z37" s="37">
        <f t="shared" si="0"/>
        <v>68.89999999999999</v>
      </c>
      <c r="AA37" s="22">
        <f>Z37/Y37*100-100</f>
        <v>14.4518272425249</v>
      </c>
    </row>
    <row r="38" spans="25:26" ht="12.75">
      <c r="Y38" s="12"/>
      <c r="Z38" s="12"/>
    </row>
    <row r="39" spans="25:26" ht="12.75">
      <c r="Y39" s="12"/>
      <c r="Z39" s="12"/>
    </row>
    <row r="40" spans="25:26" ht="12.75">
      <c r="Y40" s="12"/>
      <c r="Z40" s="12"/>
    </row>
    <row r="41" spans="25:26" ht="12.75">
      <c r="Y41" s="12"/>
      <c r="Z41" s="12"/>
    </row>
    <row r="42" spans="25:26" ht="12.75">
      <c r="Y42" s="12"/>
      <c r="Z42" s="12"/>
    </row>
    <row r="43" spans="25:26" ht="12.75">
      <c r="Y43" s="12"/>
      <c r="Z43" s="12"/>
    </row>
    <row r="44" spans="25:26" ht="12.75">
      <c r="Y44" s="12"/>
      <c r="Z44" s="12"/>
    </row>
    <row r="45" spans="25:26" ht="12.75">
      <c r="Y45" s="12"/>
      <c r="Z45" s="12"/>
    </row>
    <row r="46" spans="25:26" ht="12.75">
      <c r="Y46" s="12"/>
      <c r="Z46" s="12"/>
    </row>
    <row r="47" spans="25:26" ht="12.75">
      <c r="Y47" s="12"/>
      <c r="Z47" s="12"/>
    </row>
    <row r="48" spans="25:26" ht="12.75">
      <c r="Y48" s="12"/>
      <c r="Z48" s="12"/>
    </row>
    <row r="49" spans="25:26" ht="12.75">
      <c r="Y49" s="12"/>
      <c r="Z49" s="12"/>
    </row>
    <row r="50" spans="25:26" ht="12.75">
      <c r="Y50" s="12"/>
      <c r="Z50" s="12"/>
    </row>
    <row r="51" spans="25:26" ht="12.75">
      <c r="Y51" s="12"/>
      <c r="Z51" s="12"/>
    </row>
    <row r="52" spans="25:26" ht="12.75">
      <c r="Y52" s="12"/>
      <c r="Z52" s="12"/>
    </row>
    <row r="53" spans="25:26" ht="12.75">
      <c r="Y53" s="12"/>
      <c r="Z53" s="12"/>
    </row>
    <row r="54" spans="25:26" ht="12.75">
      <c r="Y54" s="12"/>
      <c r="Z54" s="12"/>
    </row>
    <row r="55" spans="25:26" ht="12.75">
      <c r="Y55" s="12"/>
      <c r="Z55" s="12"/>
    </row>
    <row r="56" spans="25:26" ht="12.75">
      <c r="Y56" s="12"/>
      <c r="Z56" s="12"/>
    </row>
    <row r="57" spans="25:26" ht="12.75">
      <c r="Y57" s="12"/>
      <c r="Z57" s="12"/>
    </row>
    <row r="58" spans="25:26" ht="12.75">
      <c r="Y58" s="12"/>
      <c r="Z58" s="12"/>
    </row>
    <row r="59" spans="25:26" ht="12.75">
      <c r="Y59" s="12"/>
      <c r="Z59" s="12"/>
    </row>
    <row r="60" spans="25:26" ht="12.75">
      <c r="Y60" s="12"/>
      <c r="Z60" s="12"/>
    </row>
    <row r="61" spans="25:26" ht="12.75">
      <c r="Y61" s="12"/>
      <c r="Z61" s="12"/>
    </row>
    <row r="62" spans="25:26" ht="12.75">
      <c r="Y62" s="12"/>
      <c r="Z62" s="12"/>
    </row>
    <row r="63" spans="25:26" ht="12.75">
      <c r="Y63" s="12"/>
      <c r="Z63" s="12"/>
    </row>
    <row r="64" spans="25:26" ht="12.75">
      <c r="Y64" s="12"/>
      <c r="Z64" s="12"/>
    </row>
    <row r="65" spans="25:26" ht="12.75">
      <c r="Y65" s="12"/>
      <c r="Z65" s="12"/>
    </row>
    <row r="66" spans="25:26" ht="12.75">
      <c r="Y66" s="12"/>
      <c r="Z66" s="12"/>
    </row>
    <row r="67" spans="25:26" ht="12.75">
      <c r="Y67" s="12"/>
      <c r="Z67" s="12"/>
    </row>
    <row r="68" spans="25:26" ht="12.75">
      <c r="Y68" s="12"/>
      <c r="Z68" s="12"/>
    </row>
    <row r="69" spans="25:26" ht="12.75">
      <c r="Y69" s="12"/>
      <c r="Z69" s="12"/>
    </row>
    <row r="70" spans="25:26" ht="12.75">
      <c r="Y70" s="12"/>
      <c r="Z70" s="12"/>
    </row>
    <row r="71" spans="25:26" ht="12.75">
      <c r="Y71" s="12"/>
      <c r="Z71" s="12"/>
    </row>
    <row r="72" spans="25:26" ht="12.75">
      <c r="Y72" s="12"/>
      <c r="Z72" s="12"/>
    </row>
    <row r="73" spans="25:26" ht="12.75">
      <c r="Y73" s="12"/>
      <c r="Z73" s="12"/>
    </row>
  </sheetData>
  <sheetProtection/>
  <mergeCells count="26">
    <mergeCell ref="I6:L6"/>
    <mergeCell ref="M6:P6"/>
    <mergeCell ref="W6:X6"/>
    <mergeCell ref="Y6:Z6"/>
    <mergeCell ref="Q6:T6"/>
    <mergeCell ref="U6:V6"/>
    <mergeCell ref="AA6:AA8"/>
    <mergeCell ref="E7:F7"/>
    <mergeCell ref="G7:H7"/>
    <mergeCell ref="I7:J7"/>
    <mergeCell ref="K7:L7"/>
    <mergeCell ref="M7:N7"/>
    <mergeCell ref="O7:P7"/>
    <mergeCell ref="Q7:R7"/>
    <mergeCell ref="Z7:Z8"/>
    <mergeCell ref="S7:T7"/>
    <mergeCell ref="A5:A8"/>
    <mergeCell ref="B5:B8"/>
    <mergeCell ref="C6:D7"/>
    <mergeCell ref="E6:H6"/>
    <mergeCell ref="C5:AA5"/>
    <mergeCell ref="U7:U8"/>
    <mergeCell ref="V7:V8"/>
    <mergeCell ref="W7:W8"/>
    <mergeCell ref="X7:X8"/>
    <mergeCell ref="Y7:Y8"/>
  </mergeCells>
  <printOptions/>
  <pageMargins left="0.7" right="0.7" top="0.75" bottom="0.75" header="0.3" footer="0.3"/>
  <pageSetup horizontalDpi="600" verticalDpi="600" orientation="landscape" paperSize="9" scale="8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kab304-1</cp:lastModifiedBy>
  <cp:lastPrinted>2014-01-24T09:54:30Z</cp:lastPrinted>
  <dcterms:created xsi:type="dcterms:W3CDTF">2011-07-25T06:40:53Z</dcterms:created>
  <dcterms:modified xsi:type="dcterms:W3CDTF">2014-01-29T13:57:24Z</dcterms:modified>
  <cp:category/>
  <cp:version/>
  <cp:contentType/>
  <cp:contentStatus/>
</cp:coreProperties>
</file>