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<sst xmlns="http://schemas.openxmlformats.org/spreadsheetml/2006/main" count="278" uniqueCount="210">
  <si>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</si>
  <si>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</si>
  <si>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</si>
  <si>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</si>
  <si>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</si>
  <si>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</si>
  <si>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</si>
  <si>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</si>
  <si>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</si>
  <si>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</si>
  <si>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</si>
  <si>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</si>
  <si>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</si>
  <si>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</si>
  <si>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</si>
  <si>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</si>
  <si>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</si>
  <si>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</si>
  <si>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</si>
  <si>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</si>
  <si>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</si>
  <si>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</si>
  <si>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</si>
  <si>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</si>
  <si>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</si>
  <si>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</si>
  <si>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</si>
  <si>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</si>
  <si>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</si>
  <si>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</si>
  <si>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</si>
  <si>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</si>
  <si>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</si>
  <si>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</si>
  <si>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</si>
  <si>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</si>
  <si>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</si>
  <si>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</si>
  <si>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</si>
  <si>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</si>
  <si>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</si>
  <si>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</si>
  <si>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</si>
  <si>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</si>
  <si>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</si>
  <si>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</si>
  <si>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</si>
  <si>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</si>
  <si>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</si>
  <si>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</si>
  <si>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</si>
  <si>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</si>
  <si>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</si>
  <si>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</si>
  <si>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</si>
  <si>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</si>
  <si>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</si>
  <si>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</si>
  <si>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</si>
  <si>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</si>
  <si>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</si>
  <si>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</si>
  <si>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</si>
  <si>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</si>
  <si>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</si>
  <si>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</si>
  <si>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</si>
  <si>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</si>
  <si>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</si>
  <si>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</si>
  <si>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</si>
  <si>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</si>
  <si>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</si>
  <si>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</si>
  <si>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</si>
  <si>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</si>
  <si>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</si>
  <si>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</si>
  <si>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</si>
  <si>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</si>
  <si>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</si>
  <si>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</si>
  <si>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</si>
  <si>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</si>
  <si>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</si>
  <si>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</si>
  <si>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</si>
  <si>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</si>
  <si>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</si>
  <si>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</si>
  <si>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</si>
  <si>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</si>
  <si>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</si>
  <si>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</si>
  <si>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</si>
  <si>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</si>
  <si>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</si>
  <si>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</si>
  <si>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</si>
  <si>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</si>
  <si>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</si>
  <si>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</si>
  <si>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</si>
  <si>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</si>
  <si>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</si>
  <si>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</si>
  <si>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</si>
  <si>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</si>
  <si>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</si>
  <si>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</si>
  <si>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</si>
  <si>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</si>
  <si>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</si>
  <si>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</si>
  <si>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</si>
  <si>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</si>
  <si>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</si>
  <si>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</si>
  <si>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</si>
  <si>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</si>
  <si>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</si>
  <si>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</si>
  <si>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</si>
  <si>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</si>
  <si>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</si>
  <si>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</si>
  <si>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</si>
  <si>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</si>
  <si>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</si>
  <si>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</si>
  <si>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</si>
  <si>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</si>
  <si>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</si>
  <si>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</si>
  <si>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</si>
  <si>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</si>
  <si>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</si>
  <si>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</si>
  <si>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</si>
  <si>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</si>
  <si>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</si>
  <si>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</si>
  <si>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</si>
  <si>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</si>
  <si>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</si>
  <si>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</si>
  <si>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</si>
  <si>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</si>
  <si>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</si>
  <si>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</si>
  <si>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</si>
  <si>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</si>
  <si>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</si>
  <si>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</si>
  <si>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</si>
  <si>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</si>
  <si>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</si>
  <si>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</si>
  <si>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</si>
  <si>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</si>
  <si>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</si>
  <si>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</si>
  <si>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</si>
  <si>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</si>
  <si>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</si>
  <si>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</si>
  <si>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</si>
  <si>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</si>
  <si>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</si>
  <si>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</si>
  <si>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</si>
  <si>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</si>
  <si>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</si>
  <si>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</si>
  <si>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</si>
  <si>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</si>
  <si>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</si>
  <si>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</si>
  <si>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</si>
  <si>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</si>
  <si>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</si>
  <si>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</si>
  <si>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</si>
  <si>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</si>
  <si>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</si>
  <si>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</si>
  <si>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</si>
  <si>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</si>
  <si>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</si>
  <si>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</si>
  <si>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</si>
  <si>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</si>
  <si>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</si>
  <si>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</si>
  <si>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</si>
  <si>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</si>
  <si>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</si>
  <si>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</si>
  <si>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</si>
  <si>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</si>
  <si>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</si>
  <si>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</si>
  <si>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ТУ ДСА України в Житомирській областi</t>
  </si>
  <si>
    <t>10014.м. Житомир.Бориса Лятошинського 5</t>
  </si>
  <si>
    <t>Доручення судів України / іноземних судів</t>
  </si>
  <si>
    <t xml:space="preserve">Розглянуто справ судом присяжних </t>
  </si>
  <si>
    <t>В.В. Морей</t>
  </si>
  <si>
    <t>А.М. Збаражська</t>
  </si>
  <si>
    <t>0412-22-05-88</t>
  </si>
  <si>
    <t>10 жовтня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</si>
</sst>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&amp;L03970980&amp;C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6527</v>
      </c>
      <c r="F6" s="90">
        <v>3278</v>
      </c>
      <c r="G6" s="90">
        <v>47</v>
      </c>
      <c r="H6" s="90">
        <v>2713</v>
      </c>
      <c r="I6" s="90" t="s">
        <v>172</v>
      </c>
      <c r="J6" s="90">
        <v>3814</v>
      </c>
      <c r="K6" s="91">
        <v>1495</v>
      </c>
      <c r="L6" s="101">
        <f>E6-F6</f>
        <v>3249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26140</v>
      </c>
      <c r="F7" s="90">
        <v>25743</v>
      </c>
      <c r="G7" s="90">
        <v>27</v>
      </c>
      <c r="H7" s="90">
        <v>24718</v>
      </c>
      <c r="I7" s="90">
        <v>21797</v>
      </c>
      <c r="J7" s="90">
        <v>1422</v>
      </c>
      <c r="K7" s="91"/>
      <c r="L7" s="101">
        <f>E7-F7</f>
        <v>397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>
        <v>15</v>
      </c>
      <c r="F8" s="90">
        <v>14</v>
      </c>
      <c r="G8" s="90">
        <v>1</v>
      </c>
      <c r="H8" s="90">
        <v>12</v>
      </c>
      <c r="I8" s="90">
        <v>10</v>
      </c>
      <c r="J8" s="90">
        <v>3</v>
      </c>
      <c r="K8" s="91"/>
      <c r="L8" s="101">
        <f>E8-F8</f>
        <v>1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3622</v>
      </c>
      <c r="F9" s="90">
        <v>2957</v>
      </c>
      <c r="G9" s="90">
        <v>15</v>
      </c>
      <c r="H9" s="90">
        <v>2841</v>
      </c>
      <c r="I9" s="90">
        <v>1909</v>
      </c>
      <c r="J9" s="90">
        <v>781</v>
      </c>
      <c r="K9" s="91"/>
      <c r="L9" s="101">
        <f>E9-F9</f>
        <v>665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24</v>
      </c>
      <c r="F10" s="90">
        <v>14</v>
      </c>
      <c r="G10" s="90">
        <v>4</v>
      </c>
      <c r="H10" s="90">
        <v>13</v>
      </c>
      <c r="I10" s="90">
        <v>1</v>
      </c>
      <c r="J10" s="90">
        <v>11</v>
      </c>
      <c r="K10" s="91"/>
      <c r="L10" s="101">
        <f>E10-F10</f>
        <v>10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395</v>
      </c>
      <c r="F12" s="90">
        <v>384</v>
      </c>
      <c r="G12" s="90"/>
      <c r="H12" s="90">
        <v>337</v>
      </c>
      <c r="I12" s="90">
        <v>227</v>
      </c>
      <c r="J12" s="90">
        <v>58</v>
      </c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92</v>
      </c>
      <c r="F13" s="90">
        <v>6</v>
      </c>
      <c r="G13" s="90">
        <v>2</v>
      </c>
      <c r="H13" s="90">
        <v>12</v>
      </c>
      <c r="I13" s="90">
        <v>4</v>
      </c>
      <c r="J13" s="90">
        <v>80</v>
      </c>
      <c r="K13" s="91">
        <v>54</v>
      </c>
      <c r="L13" s="101">
        <f>E13-F13</f>
        <v>86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>
        <v>55</v>
      </c>
      <c r="F14" s="90">
        <v>45</v>
      </c>
      <c r="G14" s="90"/>
      <c r="H14" s="90">
        <v>39</v>
      </c>
      <c r="I14" s="90">
        <v>22</v>
      </c>
      <c r="J14" s="90">
        <v>16</v>
      </c>
      <c r="K14" s="91"/>
      <c r="L14" s="101">
        <f>E14-F14</f>
        <v>10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36870</v>
      </c>
      <c r="F15" s="104">
        <f>SUM(F6:F14)</f>
        <v>32441</v>
      </c>
      <c r="G15" s="104">
        <f>SUM(G6:G14)</f>
        <v>96</v>
      </c>
      <c r="H15" s="104">
        <f>SUM(H6:H14)</f>
        <v>30685</v>
      </c>
      <c r="I15" s="104">
        <f>SUM(I6:I14)</f>
        <v>23970</v>
      </c>
      <c r="J15" s="104">
        <f>SUM(J6:J14)</f>
        <v>6185</v>
      </c>
      <c r="K15" s="104">
        <f>SUM(K6:K14)</f>
        <v>1549</v>
      </c>
      <c r="L15" s="101">
        <f>E15-F15</f>
        <v>4429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1025</v>
      </c>
      <c r="F16" s="92">
        <v>951</v>
      </c>
      <c r="G16" s="92">
        <v>9</v>
      </c>
      <c r="H16" s="92">
        <v>857</v>
      </c>
      <c r="I16" s="92">
        <v>631</v>
      </c>
      <c r="J16" s="92">
        <v>168</v>
      </c>
      <c r="K16" s="91">
        <v>13</v>
      </c>
      <c r="L16" s="101">
        <f>E16-F16</f>
        <v>74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909</v>
      </c>
      <c r="F17" s="92">
        <v>658</v>
      </c>
      <c r="G17" s="92">
        <v>30</v>
      </c>
      <c r="H17" s="92">
        <v>683</v>
      </c>
      <c r="I17" s="92">
        <v>507</v>
      </c>
      <c r="J17" s="92">
        <v>226</v>
      </c>
      <c r="K17" s="91">
        <v>46</v>
      </c>
      <c r="L17" s="101">
        <f>E17-F17</f>
        <v>251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1296</v>
      </c>
      <c r="F19" s="91">
        <v>1220</v>
      </c>
      <c r="G19" s="91"/>
      <c r="H19" s="91">
        <v>1209</v>
      </c>
      <c r="I19" s="91">
        <v>1103</v>
      </c>
      <c r="J19" s="91">
        <v>87</v>
      </c>
      <c r="K19" s="91">
        <v>3</v>
      </c>
      <c r="L19" s="101">
        <f>E19-F19</f>
        <v>76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12</v>
      </c>
      <c r="F20" s="91">
        <v>10</v>
      </c>
      <c r="G20" s="91"/>
      <c r="H20" s="91">
        <v>6</v>
      </c>
      <c r="I20" s="91"/>
      <c r="J20" s="91">
        <v>6</v>
      </c>
      <c r="K20" s="91"/>
      <c r="L20" s="101">
        <f>E20-F20</f>
        <v>2</v>
      </c>
    </row>
    <row r="21" spans="1:12" ht="17.25" customHeight="1">
      <c r="A21" s="171"/>
      <c r="B21" s="163" t="s">
        <v>35</v>
      </c>
      <c r="C21" s="164"/>
      <c r="D21" s="43">
        <v>16</v>
      </c>
      <c r="E21" s="91">
        <v>1</v>
      </c>
      <c r="F21" s="91">
        <v>1</v>
      </c>
      <c r="G21" s="91"/>
      <c r="H21" s="91">
        <v>1</v>
      </c>
      <c r="I21" s="91">
        <v>1</v>
      </c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>
        <v>2</v>
      </c>
      <c r="F22" s="91">
        <v>2</v>
      </c>
      <c r="G22" s="91"/>
      <c r="H22" s="91">
        <v>2</v>
      </c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>
        <v>6</v>
      </c>
      <c r="F23" s="91">
        <v>6</v>
      </c>
      <c r="G23" s="91"/>
      <c r="H23" s="91">
        <v>4</v>
      </c>
      <c r="I23" s="91">
        <v>3</v>
      </c>
      <c r="J23" s="91">
        <v>2</v>
      </c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2620</v>
      </c>
      <c r="F24" s="91">
        <v>2256</v>
      </c>
      <c r="G24" s="91">
        <v>31</v>
      </c>
      <c r="H24" s="91">
        <v>2131</v>
      </c>
      <c r="I24" s="91">
        <v>1614</v>
      </c>
      <c r="J24" s="91">
        <v>489</v>
      </c>
      <c r="K24" s="91">
        <v>62</v>
      </c>
      <c r="L24" s="101">
        <f>E24-F24</f>
        <v>364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3622</v>
      </c>
      <c r="F25" s="91">
        <v>3369</v>
      </c>
      <c r="G25" s="91">
        <v>1</v>
      </c>
      <c r="H25" s="91">
        <v>3171</v>
      </c>
      <c r="I25" s="91">
        <v>2605</v>
      </c>
      <c r="J25" s="91">
        <v>451</v>
      </c>
      <c r="K25" s="91">
        <v>39</v>
      </c>
      <c r="L25" s="101">
        <f>E25-F25</f>
        <v>253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62</v>
      </c>
      <c r="F26" s="91">
        <v>55</v>
      </c>
      <c r="G26" s="91"/>
      <c r="H26" s="91">
        <v>51</v>
      </c>
      <c r="I26" s="91">
        <v>18</v>
      </c>
      <c r="J26" s="91">
        <v>11</v>
      </c>
      <c r="K26" s="91">
        <v>1</v>
      </c>
      <c r="L26" s="101">
        <f>E26-F26</f>
        <v>7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15662</v>
      </c>
      <c r="F27" s="91">
        <v>14329</v>
      </c>
      <c r="G27" s="91">
        <v>57</v>
      </c>
      <c r="H27" s="91">
        <v>13019</v>
      </c>
      <c r="I27" s="91">
        <v>11451</v>
      </c>
      <c r="J27" s="91">
        <v>2643</v>
      </c>
      <c r="K27" s="91">
        <v>46</v>
      </c>
      <c r="L27" s="101">
        <f>E27-F27</f>
        <v>1333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18291</v>
      </c>
      <c r="F28" s="91">
        <v>11664</v>
      </c>
      <c r="G28" s="91">
        <v>142</v>
      </c>
      <c r="H28" s="91">
        <v>12127</v>
      </c>
      <c r="I28" s="91">
        <v>9822</v>
      </c>
      <c r="J28" s="91">
        <v>6164</v>
      </c>
      <c r="K28" s="91">
        <v>882</v>
      </c>
      <c r="L28" s="101">
        <f>E28-F28</f>
        <v>6627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1567</v>
      </c>
      <c r="F29" s="91">
        <v>1490</v>
      </c>
      <c r="G29" s="91">
        <v>5</v>
      </c>
      <c r="H29" s="91">
        <v>1457</v>
      </c>
      <c r="I29" s="91">
        <v>1256</v>
      </c>
      <c r="J29" s="91">
        <v>110</v>
      </c>
      <c r="K29" s="91">
        <v>1</v>
      </c>
      <c r="L29" s="101">
        <f>E29-F29</f>
        <v>77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1584</v>
      </c>
      <c r="F30" s="91">
        <v>1259</v>
      </c>
      <c r="G30" s="91">
        <v>8</v>
      </c>
      <c r="H30" s="91">
        <v>1205</v>
      </c>
      <c r="I30" s="91">
        <v>1070</v>
      </c>
      <c r="J30" s="91">
        <v>379</v>
      </c>
      <c r="K30" s="91">
        <v>18</v>
      </c>
      <c r="L30" s="101">
        <f>E30-F30</f>
        <v>325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246</v>
      </c>
      <c r="F31" s="91">
        <v>177</v>
      </c>
      <c r="G31" s="91">
        <v>1</v>
      </c>
      <c r="H31" s="91">
        <v>147</v>
      </c>
      <c r="I31" s="91">
        <v>70</v>
      </c>
      <c r="J31" s="91">
        <v>99</v>
      </c>
      <c r="K31" s="91">
        <v>19</v>
      </c>
      <c r="L31" s="101">
        <f>E31-F31</f>
        <v>69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29</v>
      </c>
      <c r="F32" s="91">
        <v>12</v>
      </c>
      <c r="G32" s="91">
        <v>1</v>
      </c>
      <c r="H32" s="91">
        <v>14</v>
      </c>
      <c r="I32" s="91">
        <v>1</v>
      </c>
      <c r="J32" s="91">
        <v>15</v>
      </c>
      <c r="K32" s="91">
        <v>8</v>
      </c>
      <c r="L32" s="101">
        <f>E32-F32</f>
        <v>17</v>
      </c>
    </row>
    <row r="33" spans="1:12" ht="18" customHeight="1">
      <c r="A33" s="176"/>
      <c r="B33" s="163" t="s">
        <v>35</v>
      </c>
      <c r="C33" s="164"/>
      <c r="D33" s="43">
        <v>28</v>
      </c>
      <c r="E33" s="91">
        <v>8</v>
      </c>
      <c r="F33" s="91">
        <v>6</v>
      </c>
      <c r="G33" s="91"/>
      <c r="H33" s="91">
        <v>7</v>
      </c>
      <c r="I33" s="91">
        <v>2</v>
      </c>
      <c r="J33" s="91">
        <v>1</v>
      </c>
      <c r="K33" s="91">
        <v>1</v>
      </c>
      <c r="L33" s="101">
        <f>E33-F33</f>
        <v>2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97</v>
      </c>
      <c r="F34" s="91">
        <v>89</v>
      </c>
      <c r="G34" s="91"/>
      <c r="H34" s="91">
        <v>68</v>
      </c>
      <c r="I34" s="91">
        <v>21</v>
      </c>
      <c r="J34" s="91">
        <v>29</v>
      </c>
      <c r="K34" s="91">
        <v>6</v>
      </c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277</v>
      </c>
      <c r="F35" s="91">
        <v>220</v>
      </c>
      <c r="G35" s="91">
        <v>5</v>
      </c>
      <c r="H35" s="91">
        <v>195</v>
      </c>
      <c r="I35" s="91">
        <v>78</v>
      </c>
      <c r="J35" s="91">
        <v>82</v>
      </c>
      <c r="K35" s="91">
        <v>16</v>
      </c>
      <c r="L35" s="101">
        <f>E35-F35</f>
        <v>57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1545</v>
      </c>
      <c r="F36" s="91">
        <v>1415</v>
      </c>
      <c r="G36" s="91">
        <v>4</v>
      </c>
      <c r="H36" s="91">
        <v>1316</v>
      </c>
      <c r="I36" s="91">
        <v>938</v>
      </c>
      <c r="J36" s="91">
        <v>229</v>
      </c>
      <c r="K36" s="91">
        <v>18</v>
      </c>
      <c r="L36" s="101">
        <f>E36-F36</f>
        <v>130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16</v>
      </c>
      <c r="F37" s="91">
        <v>12</v>
      </c>
      <c r="G37" s="91"/>
      <c r="H37" s="91">
        <v>12</v>
      </c>
      <c r="I37" s="91">
        <v>5</v>
      </c>
      <c r="J37" s="91">
        <v>4</v>
      </c>
      <c r="K37" s="91">
        <v>1</v>
      </c>
      <c r="L37" s="101">
        <f>E37-F37</f>
        <v>4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87</v>
      </c>
      <c r="F38" s="91">
        <v>78</v>
      </c>
      <c r="G38" s="91"/>
      <c r="H38" s="91">
        <v>67</v>
      </c>
      <c r="I38" s="91">
        <v>29</v>
      </c>
      <c r="J38" s="91">
        <v>20</v>
      </c>
      <c r="K38" s="91">
        <v>1</v>
      </c>
      <c r="L38" s="101">
        <f>E38-F38</f>
        <v>9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30386</v>
      </c>
      <c r="F40" s="91">
        <v>22567</v>
      </c>
      <c r="G40" s="91">
        <v>175</v>
      </c>
      <c r="H40" s="91">
        <v>20149</v>
      </c>
      <c r="I40" s="91">
        <v>14659</v>
      </c>
      <c r="J40" s="91">
        <v>10237</v>
      </c>
      <c r="K40" s="91">
        <v>1057</v>
      </c>
      <c r="L40" s="101">
        <f>E40-F40</f>
        <v>7819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21879</v>
      </c>
      <c r="F41" s="91">
        <v>20089</v>
      </c>
      <c r="G41" s="91">
        <v>4</v>
      </c>
      <c r="H41" s="91">
        <v>18487</v>
      </c>
      <c r="I41" s="91" t="s">
        <v>172</v>
      </c>
      <c r="J41" s="91">
        <v>3392</v>
      </c>
      <c r="K41" s="91">
        <v>54</v>
      </c>
      <c r="L41" s="101">
        <f>E41-F41</f>
        <v>1790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400</v>
      </c>
      <c r="F42" s="91">
        <v>367</v>
      </c>
      <c r="G42" s="91"/>
      <c r="H42" s="91">
        <v>339</v>
      </c>
      <c r="I42" s="91" t="s">
        <v>172</v>
      </c>
      <c r="J42" s="91">
        <v>61</v>
      </c>
      <c r="K42" s="91">
        <v>4</v>
      </c>
      <c r="L42" s="101">
        <f>E42-F42</f>
        <v>33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312</v>
      </c>
      <c r="F43" s="91">
        <v>254</v>
      </c>
      <c r="G43" s="91"/>
      <c r="H43" s="91">
        <v>274</v>
      </c>
      <c r="I43" s="91">
        <v>209</v>
      </c>
      <c r="J43" s="91">
        <v>38</v>
      </c>
      <c r="K43" s="91">
        <v>13</v>
      </c>
      <c r="L43" s="101">
        <f>E43-F43</f>
        <v>58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5</v>
      </c>
      <c r="F44" s="91">
        <v>5</v>
      </c>
      <c r="G44" s="91"/>
      <c r="H44" s="91">
        <v>4</v>
      </c>
      <c r="I44" s="91"/>
      <c r="J44" s="91">
        <v>1</v>
      </c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22196</v>
      </c>
      <c r="F45" s="91">
        <f aca="true" t="shared" si="0" ref="F45:K45">F41+F43+F44</f>
        <v>20348</v>
      </c>
      <c r="G45" s="91">
        <f t="shared" si="0"/>
        <v>4</v>
      </c>
      <c r="H45" s="91">
        <f t="shared" si="0"/>
        <v>18765</v>
      </c>
      <c r="I45" s="91">
        <f>I43+I44</f>
        <v>209</v>
      </c>
      <c r="J45" s="91">
        <f t="shared" si="0"/>
        <v>3431</v>
      </c>
      <c r="K45" s="91">
        <f t="shared" si="0"/>
        <v>67</v>
      </c>
      <c r="L45" s="101">
        <f>E45-F45</f>
        <v>1848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92072</v>
      </c>
      <c r="F46" s="91">
        <f aca="true" t="shared" si="1" ref="F46:K46">F15+F24+F40+F45</f>
        <v>77612</v>
      </c>
      <c r="G46" s="91">
        <f t="shared" si="1"/>
        <v>306</v>
      </c>
      <c r="H46" s="91">
        <f t="shared" si="1"/>
        <v>71730</v>
      </c>
      <c r="I46" s="91">
        <f t="shared" si="1"/>
        <v>40452</v>
      </c>
      <c r="J46" s="91">
        <f t="shared" si="1"/>
        <v>20342</v>
      </c>
      <c r="K46" s="91">
        <f t="shared" si="1"/>
        <v>2735</v>
      </c>
      <c r="L46" s="101">
        <f>E46-F46</f>
        <v>14460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&amp;L03970980&amp;CФорма № Зведений- 1 мзс, Підрозділ: ТУ ДСА України в Житомирській областi,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275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244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3609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103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127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655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753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788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173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227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185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2216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34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44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247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1024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>
        <v>196</v>
      </c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5983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766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411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231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118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>
        <v>7</v>
      </c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>
        <v>2</v>
      </c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41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10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1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9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9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5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4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1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>
        <v>1</v>
      </c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2211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316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54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262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2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378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249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168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1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>
        <v>1</v>
      </c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&amp;L03970980&amp;CФорма № Зведений- 1 мзс, Підрозділ: ТУ ДСА України в Житомирській областi,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2722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1974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490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>
        <v>10</v>
      </c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645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24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35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59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15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16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>
        <v>1</v>
      </c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89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7221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550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509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159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>
        <v>20</v>
      </c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106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180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2555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65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>
        <v>1</v>
      </c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>
        <v>91233</v>
      </c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>
        <v>30000</v>
      </c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>
        <v>2</v>
      </c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143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222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2722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20357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10029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>
        <v>141</v>
      </c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521927918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75399491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160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32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2432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830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157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104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28794</v>
      </c>
      <c r="F55" s="96">
        <v>1381</v>
      </c>
      <c r="G55" s="96">
        <v>337</v>
      </c>
      <c r="H55" s="96">
        <v>107</v>
      </c>
      <c r="I55" s="96">
        <v>66</v>
      </c>
    </row>
    <row r="56" spans="1:9" ht="13.5" customHeight="1">
      <c r="A56" s="286" t="s">
        <v>31</v>
      </c>
      <c r="B56" s="286"/>
      <c r="C56" s="286"/>
      <c r="D56" s="286"/>
      <c r="E56" s="96">
        <v>1850</v>
      </c>
      <c r="F56" s="96">
        <v>235</v>
      </c>
      <c r="G56" s="96">
        <v>38</v>
      </c>
      <c r="H56" s="96">
        <v>8</v>
      </c>
      <c r="I56" s="96"/>
    </row>
    <row r="57" spans="1:9" ht="13.5" customHeight="1">
      <c r="A57" s="286" t="s">
        <v>107</v>
      </c>
      <c r="B57" s="286"/>
      <c r="C57" s="286"/>
      <c r="D57" s="286"/>
      <c r="E57" s="96">
        <v>13644</v>
      </c>
      <c r="F57" s="96">
        <v>5609</v>
      </c>
      <c r="G57" s="96">
        <v>626</v>
      </c>
      <c r="H57" s="96">
        <v>164</v>
      </c>
      <c r="I57" s="96">
        <v>106</v>
      </c>
    </row>
    <row r="58" spans="1:9" ht="13.5" customHeight="1">
      <c r="A58" s="191" t="s">
        <v>111</v>
      </c>
      <c r="B58" s="191"/>
      <c r="C58" s="191"/>
      <c r="D58" s="191"/>
      <c r="E58" s="96">
        <v>18039</v>
      </c>
      <c r="F58" s="96">
        <v>721</v>
      </c>
      <c r="G58" s="96">
        <v>5</v>
      </c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24950</v>
      </c>
      <c r="G62" s="114">
        <v>162667311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12044</v>
      </c>
      <c r="G63" s="113">
        <v>144044238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13144</v>
      </c>
      <c r="G64" s="113">
        <v>18276493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9101</v>
      </c>
      <c r="G65" s="112">
        <v>5221288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&amp;L03970980&amp;CФорма № Зведений- 1 мзс, Підрозділ: ТУ ДСА України в Житомирській областi,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13.445088978468194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25.044462409054162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12.678936605316974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10.325290612484126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1.9527834450597494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92.42127506055765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689.7115384615385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885.3076923076923</v>
      </c>
    </row>
    <row r="11" spans="1:4" ht="16.5" customHeight="1">
      <c r="A11" s="202" t="s">
        <v>63</v>
      </c>
      <c r="B11" s="204"/>
      <c r="C11" s="14">
        <v>9</v>
      </c>
      <c r="D11" s="94">
        <v>49.4</v>
      </c>
    </row>
    <row r="12" spans="1:4" ht="16.5" customHeight="1">
      <c r="A12" s="311" t="s">
        <v>106</v>
      </c>
      <c r="B12" s="311"/>
      <c r="C12" s="14">
        <v>10</v>
      </c>
      <c r="D12" s="94">
        <v>30.8</v>
      </c>
    </row>
    <row r="13" spans="1:4" ht="16.5" customHeight="1">
      <c r="A13" s="311" t="s">
        <v>31</v>
      </c>
      <c r="B13" s="311"/>
      <c r="C13" s="14">
        <v>11</v>
      </c>
      <c r="D13" s="94">
        <v>81.28</v>
      </c>
    </row>
    <row r="14" spans="1:4" ht="16.5" customHeight="1">
      <c r="A14" s="311" t="s">
        <v>107</v>
      </c>
      <c r="B14" s="311"/>
      <c r="C14" s="14">
        <v>12</v>
      </c>
      <c r="D14" s="94">
        <v>97.64</v>
      </c>
    </row>
    <row r="15" spans="1:4" ht="16.5" customHeight="1">
      <c r="A15" s="311" t="s">
        <v>111</v>
      </c>
      <c r="B15" s="311"/>
      <c r="C15" s="14">
        <v>13</v>
      </c>
      <c r="D15" s="94">
        <v>24.56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/>
      <c r="D24" s="244"/>
    </row>
    <row r="25" spans="1:4" ht="12.75">
      <c r="A25" s="68" t="s">
        <v>104</v>
      </c>
      <c r="B25" s="89"/>
      <c r="C25" s="244"/>
      <c r="D25" s="244"/>
    </row>
    <row r="26" ht="15.75" customHeight="1"/>
    <row r="27" spans="3:4" ht="12.75" customHeight="1">
      <c r="C27" s="310" t="s">
        <v>209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&amp;L03970980&amp;CФорма № Зведений- 1 мзс, Підрозділ: ТУ ДСА України в Житомирській областi,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Алла Збаражська</cp:lastModifiedBy>
  <cp:lastPrinted>2018-03-28T07:45:37Z</cp:lastPrinted>
  <dcterms:created xsi:type="dcterms:W3CDTF">2004-04-20T14:33:35Z</dcterms:created>
  <dcterms:modified xsi:type="dcterms:W3CDTF">2019-10-10T13:31:45Z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мзс_10006_3.2019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03970980</vt:lpwstr>
  </property>
  <property fmtid="{D5CDD505-2E9C-101B-9397-08002B2CF9AE}" pid="9" name="Підрозділ">
    <vt:lpwstr>ТУ ДСА України в Житомирській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