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<sst xmlns="http://schemas.openxmlformats.org/spreadsheetml/2006/main" count="292" uniqueCount="219">
  <si>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</si>
  <si>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</si>
  <si>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</si>
  <si>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</si>
  <si>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</si>
  <si>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</si>
  <si>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</si>
  <si>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</si>
  <si>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</si>
  <si>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</si>
  <si>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</si>
  <si>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</si>
  <si>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</si>
  <si>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</si>
  <si>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</si>
  <si>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</si>
  <si>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</si>
  <si>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</si>
  <si>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</si>
  <si>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</si>
  <si>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</si>
  <si>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</si>
  <si>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</si>
  <si>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</si>
  <si>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</si>
  <si>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</si>
  <si>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</si>
  <si>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</si>
  <si>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</si>
  <si>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</si>
  <si>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</si>
  <si>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</si>
  <si>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</si>
  <si>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</si>
  <si>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</si>
  <si>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</si>
  <si>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</si>
  <si>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</si>
  <si>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</si>
  <si>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</si>
  <si>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</si>
  <si>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</si>
  <si>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</si>
  <si>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</si>
  <si>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</si>
  <si>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</si>
  <si>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</si>
  <si>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</si>
  <si>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</si>
  <si>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</si>
  <si>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</si>
  <si>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</si>
  <si>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</si>
  <si>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</si>
  <si>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</si>
  <si>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</si>
  <si>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</si>
  <si>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</si>
  <si>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</si>
  <si>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</si>
  <si>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</si>
  <si>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</si>
  <si>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</si>
  <si>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</si>
  <si>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</si>
  <si>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</si>
  <si>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</si>
  <si>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</si>
  <si>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</si>
  <si>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</si>
  <si>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</si>
  <si>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</si>
  <si>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</si>
  <si>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</si>
  <si>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</si>
  <si>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</si>
  <si>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</si>
  <si>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</si>
  <si>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</si>
  <si>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</si>
  <si>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</si>
  <si>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</si>
  <si>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</si>
  <si>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</si>
  <si>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</si>
  <si>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</si>
  <si>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</si>
  <si>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</si>
  <si>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</si>
  <si>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</si>
  <si>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</si>
  <si>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</si>
  <si>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</si>
  <si>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</si>
  <si>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</si>
  <si>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</si>
  <si>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</si>
  <si>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</si>
  <si>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</si>
  <si>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</si>
  <si>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</si>
  <si>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</si>
  <si>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</si>
  <si>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</si>
  <si>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</si>
  <si>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</si>
  <si>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</si>
  <si>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</si>
  <si>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</si>
  <si>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</si>
  <si>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</si>
  <si>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</si>
  <si>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</si>
  <si>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</si>
  <si>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</si>
  <si>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</si>
  <si>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</si>
  <si>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</si>
  <si>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</si>
  <si>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</si>
  <si>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</si>
  <si>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</si>
  <si>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</si>
  <si>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</si>
  <si>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</si>
  <si>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</si>
  <si>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</si>
  <si>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</si>
  <si>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</si>
  <si>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</si>
  <si>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</si>
  <si>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</si>
  <si>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</si>
  <si>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</si>
  <si>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</si>
  <si>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</si>
  <si>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</si>
  <si>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</si>
  <si>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</si>
  <si>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</si>
  <si>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</si>
  <si>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</si>
  <si>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</si>
  <si>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</si>
  <si>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</si>
  <si>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</si>
  <si>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</si>
  <si>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</si>
  <si>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</si>
  <si>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</si>
  <si>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</si>
  <si>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</si>
  <si>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</si>
  <si>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</si>
  <si>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</si>
  <si>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</si>
  <si>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</si>
  <si>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</si>
  <si>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</si>
  <si>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</si>
  <si>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</si>
  <si>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</si>
  <si>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</si>
  <si>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</si>
  <si>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</si>
  <si>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</si>
  <si>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</si>
  <si>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</si>
  <si>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</si>
  <si>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</si>
  <si>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</si>
  <si>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</si>
  <si>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</si>
  <si>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</si>
  <si>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</si>
  <si>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</si>
  <si>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</si>
  <si>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</si>
  <si>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</si>
  <si>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</si>
  <si>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</si>
  <si>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</si>
  <si>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</si>
  <si>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</si>
  <si>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</si>
  <si>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</si>
  <si>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</si>
  <si>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</si>
  <si>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</si>
  <si>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</si>
  <si>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</si>
  <si>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</si>
  <si>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</si>
  <si>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</si>
  <si>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</si>
  <si>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</si>
  <si>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</si>
  <si>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</si>
  <si>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</si>
  <si>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</si>
  <si>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</si>
  <si>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</si>
  <si>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</si>
  <si>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</si>
  <si>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</si>
  <si>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</si>
  <si>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</si>
  <si>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</si>
  <si>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</si>
  <si>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</si>
  <si>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</si>
  <si>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</si>
  <si>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ТУ ДСА України в Житомирській областi</t>
  </si>
  <si>
    <t>10014.м. Житомир.Бориса Лятошинського 5</t>
  </si>
  <si>
    <t>Доручення судів України / іноземних судів</t>
  </si>
  <si>
    <t xml:space="preserve">Розглянуто справ судом присяжних </t>
  </si>
  <si>
    <t>В.В. Морей</t>
  </si>
  <si>
    <t>А.М. Збаражська</t>
  </si>
  <si>
    <t>16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</si>
</sst>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&amp;L333F6CF7&amp;C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7400</v>
      </c>
      <c r="F6" s="103">
        <v>3567</v>
      </c>
      <c r="G6" s="103">
        <v>65</v>
      </c>
      <c r="H6" s="103">
        <v>3268</v>
      </c>
      <c r="I6" s="121" t="s">
        <v>209</v>
      </c>
      <c r="J6" s="103">
        <v>4132</v>
      </c>
      <c r="K6" s="84">
        <v>2210</v>
      </c>
      <c r="L6" s="91">
        <f>E6-F6</f>
        <v>3833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16936</v>
      </c>
      <c r="F7" s="103">
        <v>16548</v>
      </c>
      <c r="G7" s="103">
        <v>46</v>
      </c>
      <c r="H7" s="103">
        <v>16680</v>
      </c>
      <c r="I7" s="103">
        <v>13129</v>
      </c>
      <c r="J7" s="103">
        <v>256</v>
      </c>
      <c r="K7" s="84">
        <v>73</v>
      </c>
      <c r="L7" s="91">
        <f>E7-F7</f>
        <v>388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9</v>
      </c>
      <c r="F8" s="103">
        <v>5</v>
      </c>
      <c r="G8" s="103"/>
      <c r="H8" s="103">
        <v>8</v>
      </c>
      <c r="I8" s="103">
        <v>1</v>
      </c>
      <c r="J8" s="103">
        <v>1</v>
      </c>
      <c r="K8" s="84">
        <v>1</v>
      </c>
      <c r="L8" s="91">
        <f>E8-F8</f>
        <v>4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3629</v>
      </c>
      <c r="F9" s="103">
        <v>3174</v>
      </c>
      <c r="G9" s="103">
        <v>22</v>
      </c>
      <c r="H9" s="85">
        <v>3217</v>
      </c>
      <c r="I9" s="103">
        <v>2362</v>
      </c>
      <c r="J9" s="103">
        <v>412</v>
      </c>
      <c r="K9" s="84">
        <v>98</v>
      </c>
      <c r="L9" s="91">
        <f>E9-F9</f>
        <v>455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20</v>
      </c>
      <c r="F10" s="103">
        <v>11</v>
      </c>
      <c r="G10" s="103">
        <v>2</v>
      </c>
      <c r="H10" s="103">
        <v>17</v>
      </c>
      <c r="I10" s="103">
        <v>1</v>
      </c>
      <c r="J10" s="103">
        <v>3</v>
      </c>
      <c r="K10" s="84"/>
      <c r="L10" s="91">
        <f>E10-F10</f>
        <v>9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371</v>
      </c>
      <c r="F12" s="103">
        <v>328</v>
      </c>
      <c r="G12" s="103"/>
      <c r="H12" s="103">
        <v>322</v>
      </c>
      <c r="I12" s="103">
        <v>216</v>
      </c>
      <c r="J12" s="103">
        <v>49</v>
      </c>
      <c r="K12" s="84">
        <v>36</v>
      </c>
      <c r="L12" s="91">
        <f>E12-F12</f>
        <v>43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69</v>
      </c>
      <c r="F13" s="103"/>
      <c r="G13" s="103"/>
      <c r="H13" s="103">
        <v>8</v>
      </c>
      <c r="I13" s="103">
        <v>2</v>
      </c>
      <c r="J13" s="103">
        <v>61</v>
      </c>
      <c r="K13" s="84">
        <v>43</v>
      </c>
      <c r="L13" s="91">
        <f>E13-F13</f>
        <v>69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960</v>
      </c>
      <c r="F14" s="106">
        <v>879</v>
      </c>
      <c r="G14" s="106">
        <v>9</v>
      </c>
      <c r="H14" s="106">
        <v>814</v>
      </c>
      <c r="I14" s="106">
        <v>771</v>
      </c>
      <c r="J14" s="106">
        <v>146</v>
      </c>
      <c r="K14" s="94">
        <v>31</v>
      </c>
      <c r="L14" s="91">
        <f>E14-F14</f>
        <v>81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304</v>
      </c>
      <c r="F15" s="106">
        <v>295</v>
      </c>
      <c r="G15" s="106"/>
      <c r="H15" s="106">
        <v>286</v>
      </c>
      <c r="I15" s="106">
        <v>207</v>
      </c>
      <c r="J15" s="106">
        <v>18</v>
      </c>
      <c r="K15" s="94">
        <v>3</v>
      </c>
      <c r="L15" s="91">
        <f>E15-F15</f>
        <v>9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29698</v>
      </c>
      <c r="F16" s="84">
        <f>SUM(F6:F15)</f>
        <v>24807</v>
      </c>
      <c r="G16" s="84">
        <f>SUM(G6:G15)</f>
        <v>144</v>
      </c>
      <c r="H16" s="84">
        <f>SUM(H6:H15)</f>
        <v>24620</v>
      </c>
      <c r="I16" s="84">
        <f>SUM(I6:I15)</f>
        <v>16689</v>
      </c>
      <c r="J16" s="84">
        <f>SUM(J6:J15)</f>
        <v>5078</v>
      </c>
      <c r="K16" s="84">
        <f>SUM(K6:K15)</f>
        <v>2495</v>
      </c>
      <c r="L16" s="91">
        <f>E16-F16</f>
        <v>4891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924</v>
      </c>
      <c r="F17" s="84">
        <v>819</v>
      </c>
      <c r="G17" s="84">
        <v>8</v>
      </c>
      <c r="H17" s="84">
        <v>834</v>
      </c>
      <c r="I17" s="84">
        <v>628</v>
      </c>
      <c r="J17" s="84">
        <v>90</v>
      </c>
      <c r="K17" s="84">
        <v>21</v>
      </c>
      <c r="L17" s="91">
        <f>E17-F17</f>
        <v>105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880</v>
      </c>
      <c r="F18" s="84">
        <v>641</v>
      </c>
      <c r="G18" s="84">
        <v>13</v>
      </c>
      <c r="H18" s="84">
        <v>680</v>
      </c>
      <c r="I18" s="84">
        <v>450</v>
      </c>
      <c r="J18" s="84">
        <v>200</v>
      </c>
      <c r="K18" s="84">
        <v>51</v>
      </c>
      <c r="L18" s="91">
        <f>E18-F18</f>
        <v>239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366</v>
      </c>
      <c r="F20" s="84">
        <v>321</v>
      </c>
      <c r="G20" s="84">
        <v>2</v>
      </c>
      <c r="H20" s="84">
        <v>314</v>
      </c>
      <c r="I20" s="84">
        <v>274</v>
      </c>
      <c r="J20" s="84">
        <v>52</v>
      </c>
      <c r="K20" s="84">
        <v>11</v>
      </c>
      <c r="L20" s="91">
        <f>E20-F20</f>
        <v>45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>E22-F22</f>
        <v>1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>
        <v>4</v>
      </c>
      <c r="F24" s="84">
        <v>3</v>
      </c>
      <c r="G24" s="84"/>
      <c r="H24" s="84">
        <v>4</v>
      </c>
      <c r="I24" s="84">
        <v>3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1549</v>
      </c>
      <c r="F25" s="94">
        <v>1209</v>
      </c>
      <c r="G25" s="94">
        <v>15</v>
      </c>
      <c r="H25" s="94">
        <v>1207</v>
      </c>
      <c r="I25" s="94">
        <v>728</v>
      </c>
      <c r="J25" s="94">
        <v>342</v>
      </c>
      <c r="K25" s="94">
        <v>83</v>
      </c>
      <c r="L25" s="91">
        <f>E25-F25</f>
        <v>340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6738</v>
      </c>
      <c r="F26" s="84">
        <v>6262</v>
      </c>
      <c r="G26" s="84">
        <v>10</v>
      </c>
      <c r="H26" s="84">
        <v>5387</v>
      </c>
      <c r="I26" s="84">
        <v>3458</v>
      </c>
      <c r="J26" s="84">
        <v>1351</v>
      </c>
      <c r="K26" s="84">
        <v>28</v>
      </c>
      <c r="L26" s="91">
        <f>E26-F26</f>
        <v>476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177</v>
      </c>
      <c r="F27" s="111">
        <v>161</v>
      </c>
      <c r="G27" s="111"/>
      <c r="H27" s="111">
        <v>165</v>
      </c>
      <c r="I27" s="111">
        <v>101</v>
      </c>
      <c r="J27" s="111">
        <v>12</v>
      </c>
      <c r="K27" s="111">
        <v>7</v>
      </c>
      <c r="L27" s="91">
        <f>E27-F27</f>
        <v>16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14166</v>
      </c>
      <c r="F28" s="84">
        <v>12406</v>
      </c>
      <c r="G28" s="84">
        <v>49</v>
      </c>
      <c r="H28" s="84">
        <v>12533</v>
      </c>
      <c r="I28" s="84">
        <v>11065</v>
      </c>
      <c r="J28" s="84">
        <v>1633</v>
      </c>
      <c r="K28" s="84">
        <v>217</v>
      </c>
      <c r="L28" s="91">
        <f>E28-F28</f>
        <v>1760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17603</v>
      </c>
      <c r="F29" s="84">
        <v>11224</v>
      </c>
      <c r="G29" s="84">
        <v>109</v>
      </c>
      <c r="H29" s="84">
        <v>12772</v>
      </c>
      <c r="I29" s="84">
        <v>10015</v>
      </c>
      <c r="J29" s="84">
        <v>4831</v>
      </c>
      <c r="K29" s="84">
        <v>1178</v>
      </c>
      <c r="L29" s="91">
        <f>E29-F29</f>
        <v>6379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1467</v>
      </c>
      <c r="F30" s="84">
        <v>1391</v>
      </c>
      <c r="G30" s="84">
        <v>10</v>
      </c>
      <c r="H30" s="84">
        <v>1388</v>
      </c>
      <c r="I30" s="84">
        <v>1153</v>
      </c>
      <c r="J30" s="84">
        <v>79</v>
      </c>
      <c r="K30" s="84">
        <v>17</v>
      </c>
      <c r="L30" s="91">
        <f>E30-F30</f>
        <v>76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1451</v>
      </c>
      <c r="F31" s="84">
        <v>1158</v>
      </c>
      <c r="G31" s="84">
        <v>12</v>
      </c>
      <c r="H31" s="84">
        <v>1148</v>
      </c>
      <c r="I31" s="84">
        <v>1003</v>
      </c>
      <c r="J31" s="84">
        <v>303</v>
      </c>
      <c r="K31" s="84">
        <v>25</v>
      </c>
      <c r="L31" s="91">
        <f>E31-F31</f>
        <v>293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134</v>
      </c>
      <c r="F32" s="84">
        <v>97</v>
      </c>
      <c r="G32" s="84">
        <v>2</v>
      </c>
      <c r="H32" s="84">
        <v>102</v>
      </c>
      <c r="I32" s="84">
        <v>33</v>
      </c>
      <c r="J32" s="84">
        <v>32</v>
      </c>
      <c r="K32" s="84">
        <v>7</v>
      </c>
      <c r="L32" s="91">
        <f>E32-F32</f>
        <v>37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39</v>
      </c>
      <c r="F33" s="84">
        <v>24</v>
      </c>
      <c r="G33" s="84">
        <v>1</v>
      </c>
      <c r="H33" s="84">
        <v>22</v>
      </c>
      <c r="I33" s="84">
        <v>5</v>
      </c>
      <c r="J33" s="84">
        <v>17</v>
      </c>
      <c r="K33" s="84">
        <v>6</v>
      </c>
      <c r="L33" s="91">
        <f>E33-F33</f>
        <v>15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7</v>
      </c>
      <c r="F34" s="84">
        <v>5</v>
      </c>
      <c r="G34" s="84"/>
      <c r="H34" s="84">
        <v>7</v>
      </c>
      <c r="I34" s="84">
        <v>6</v>
      </c>
      <c r="J34" s="84"/>
      <c r="K34" s="84"/>
      <c r="L34" s="91">
        <f>E34-F34</f>
        <v>2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26</v>
      </c>
      <c r="F35" s="84">
        <v>25</v>
      </c>
      <c r="G35" s="84"/>
      <c r="H35" s="84">
        <v>25</v>
      </c>
      <c r="I35" s="84">
        <v>2</v>
      </c>
      <c r="J35" s="84">
        <v>1</v>
      </c>
      <c r="K35" s="84"/>
      <c r="L35" s="91">
        <f>E35-F35</f>
        <v>1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185</v>
      </c>
      <c r="F36" s="84">
        <v>116</v>
      </c>
      <c r="G36" s="84">
        <v>3</v>
      </c>
      <c r="H36" s="84">
        <v>153</v>
      </c>
      <c r="I36" s="84">
        <v>46</v>
      </c>
      <c r="J36" s="84">
        <v>32</v>
      </c>
      <c r="K36" s="84">
        <v>20</v>
      </c>
      <c r="L36" s="91">
        <f>E36-F36</f>
        <v>69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654</v>
      </c>
      <c r="F37" s="84">
        <v>493</v>
      </c>
      <c r="G37" s="84">
        <v>1</v>
      </c>
      <c r="H37" s="84">
        <v>563</v>
      </c>
      <c r="I37" s="84">
        <v>290</v>
      </c>
      <c r="J37" s="84">
        <v>91</v>
      </c>
      <c r="K37" s="84">
        <v>42</v>
      </c>
      <c r="L37" s="91">
        <f>E37-F37</f>
        <v>161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22</v>
      </c>
      <c r="F38" s="84">
        <v>13</v>
      </c>
      <c r="G38" s="84"/>
      <c r="H38" s="84">
        <v>18</v>
      </c>
      <c r="I38" s="84">
        <v>8</v>
      </c>
      <c r="J38" s="84">
        <v>4</v>
      </c>
      <c r="K38" s="84">
        <v>1</v>
      </c>
      <c r="L38" s="91">
        <f>E38-F38</f>
        <v>9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86</v>
      </c>
      <c r="F39" s="84">
        <v>77</v>
      </c>
      <c r="G39" s="84"/>
      <c r="H39" s="84">
        <v>82</v>
      </c>
      <c r="I39" s="84">
        <v>44</v>
      </c>
      <c r="J39" s="84">
        <v>4</v>
      </c>
      <c r="K39" s="84"/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30537</v>
      </c>
      <c r="F40" s="94">
        <v>22574</v>
      </c>
      <c r="G40" s="94">
        <v>148</v>
      </c>
      <c r="H40" s="94">
        <v>22147</v>
      </c>
      <c r="I40" s="94">
        <v>15011</v>
      </c>
      <c r="J40" s="94">
        <v>8390</v>
      </c>
      <c r="K40" s="94">
        <v>1548</v>
      </c>
      <c r="L40" s="91">
        <f>E40-F40</f>
        <v>7963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40932</v>
      </c>
      <c r="F41" s="84">
        <v>35174</v>
      </c>
      <c r="G41" s="84">
        <v>2</v>
      </c>
      <c r="H41" s="84">
        <v>34944</v>
      </c>
      <c r="I41" s="121" t="s">
        <v>209</v>
      </c>
      <c r="J41" s="84">
        <v>5988</v>
      </c>
      <c r="K41" s="84">
        <v>923</v>
      </c>
      <c r="L41" s="91">
        <f>E41-F41</f>
        <v>5758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183</v>
      </c>
      <c r="F42" s="84">
        <v>139</v>
      </c>
      <c r="G42" s="84"/>
      <c r="H42" s="84">
        <v>145</v>
      </c>
      <c r="I42" s="121" t="s">
        <v>209</v>
      </c>
      <c r="J42" s="84">
        <v>38</v>
      </c>
      <c r="K42" s="84">
        <v>12</v>
      </c>
      <c r="L42" s="91">
        <f>E42-F42</f>
        <v>44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306</v>
      </c>
      <c r="F43" s="84">
        <v>280</v>
      </c>
      <c r="G43" s="84"/>
      <c r="H43" s="84">
        <v>270</v>
      </c>
      <c r="I43" s="84">
        <v>192</v>
      </c>
      <c r="J43" s="84">
        <v>36</v>
      </c>
      <c r="K43" s="84">
        <v>9</v>
      </c>
      <c r="L43" s="91">
        <f>E43-F43</f>
        <v>26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59</v>
      </c>
      <c r="F44" s="84">
        <v>58</v>
      </c>
      <c r="G44" s="84"/>
      <c r="H44" s="84">
        <v>55</v>
      </c>
      <c r="I44" s="84">
        <v>41</v>
      </c>
      <c r="J44" s="84">
        <v>4</v>
      </c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41297</v>
      </c>
      <c r="F45" s="84">
        <f aca="true" t="shared" si="0" ref="F45:K45">F41+F43+F44</f>
        <v>35512</v>
      </c>
      <c r="G45" s="84">
        <f t="shared" si="0"/>
        <v>2</v>
      </c>
      <c r="H45" s="84">
        <f t="shared" si="0"/>
        <v>35269</v>
      </c>
      <c r="I45" s="84">
        <f>I43+I44</f>
        <v>233</v>
      </c>
      <c r="J45" s="84">
        <f t="shared" si="0"/>
        <v>6028</v>
      </c>
      <c r="K45" s="84">
        <f t="shared" si="0"/>
        <v>932</v>
      </c>
      <c r="L45" s="91">
        <f>E45-F45</f>
        <v>5785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103081</v>
      </c>
      <c r="F46" s="84">
        <f t="shared" si="1"/>
        <v>84102</v>
      </c>
      <c r="G46" s="84">
        <f t="shared" si="1"/>
        <v>309</v>
      </c>
      <c r="H46" s="84">
        <f t="shared" si="1"/>
        <v>83243</v>
      </c>
      <c r="I46" s="84">
        <f t="shared" si="1"/>
        <v>32661</v>
      </c>
      <c r="J46" s="84">
        <f t="shared" si="1"/>
        <v>19838</v>
      </c>
      <c r="K46" s="84">
        <f t="shared" si="1"/>
        <v>5058</v>
      </c>
      <c r="L46" s="91">
        <f>E46-F46</f>
        <v>18979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&amp;L333F6CF7&amp;C&amp;R2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467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265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3714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110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147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373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728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1525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173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222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366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2372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210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596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422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9911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518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326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107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39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9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1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>
        <v>1</v>
      </c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434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910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234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159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111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5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>
        <v>1</v>
      </c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4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&amp;L333F6CF7&amp;C&amp;R3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3275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2393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421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714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111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7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3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278860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2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191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8036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343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265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173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4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59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326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1504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45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4900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4404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133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56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2701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5791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4601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19009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11528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107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2012002521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161549136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197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119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1606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760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157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104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66978</v>
      </c>
      <c r="F58" s="109">
        <f>F59+F62+F63+F64</f>
        <v>12215</v>
      </c>
      <c r="G58" s="109">
        <f>G59+G62+G63+G64</f>
        <v>2715</v>
      </c>
      <c r="H58" s="109">
        <f>H59+H62+H63+H64</f>
        <v>927</v>
      </c>
      <c r="I58" s="109">
        <f>I59+I62+I63+I64</f>
        <v>408</v>
      </c>
    </row>
    <row r="59" spans="1:9" ht="13.5" customHeight="1">
      <c r="A59" s="225" t="s">
        <v>103</v>
      </c>
      <c r="B59" s="225"/>
      <c r="C59" s="225"/>
      <c r="D59" s="225"/>
      <c r="E59" s="94">
        <v>22430</v>
      </c>
      <c r="F59" s="94">
        <v>1269</v>
      </c>
      <c r="G59" s="94">
        <v>456</v>
      </c>
      <c r="H59" s="94">
        <v>240</v>
      </c>
      <c r="I59" s="94">
        <v>225</v>
      </c>
    </row>
    <row r="60" spans="1:9" ht="13.5" customHeight="1">
      <c r="A60" s="328" t="s">
        <v>202</v>
      </c>
      <c r="B60" s="329"/>
      <c r="C60" s="329"/>
      <c r="D60" s="330"/>
      <c r="E60" s="86">
        <v>1787</v>
      </c>
      <c r="F60" s="86">
        <v>688</v>
      </c>
      <c r="G60" s="86">
        <v>374</v>
      </c>
      <c r="H60" s="86">
        <v>210</v>
      </c>
      <c r="I60" s="86">
        <v>209</v>
      </c>
    </row>
    <row r="61" spans="1:9" ht="13.5" customHeight="1">
      <c r="A61" s="328" t="s">
        <v>203</v>
      </c>
      <c r="B61" s="329"/>
      <c r="C61" s="329"/>
      <c r="D61" s="330"/>
      <c r="E61" s="86">
        <v>16387</v>
      </c>
      <c r="F61" s="86">
        <v>265</v>
      </c>
      <c r="G61" s="86">
        <v>24</v>
      </c>
      <c r="H61" s="86">
        <v>2</v>
      </c>
      <c r="I61" s="86">
        <v>2</v>
      </c>
    </row>
    <row r="62" spans="1:9" ht="13.5" customHeight="1">
      <c r="A62" s="331" t="s">
        <v>30</v>
      </c>
      <c r="B62" s="331"/>
      <c r="C62" s="331"/>
      <c r="D62" s="331"/>
      <c r="E62" s="84">
        <v>783</v>
      </c>
      <c r="F62" s="84">
        <v>382</v>
      </c>
      <c r="G62" s="84">
        <v>34</v>
      </c>
      <c r="H62" s="84">
        <v>4</v>
      </c>
      <c r="I62" s="84">
        <v>4</v>
      </c>
    </row>
    <row r="63" spans="1:9" ht="13.5" customHeight="1">
      <c r="A63" s="331" t="s">
        <v>104</v>
      </c>
      <c r="B63" s="331"/>
      <c r="C63" s="331"/>
      <c r="D63" s="331"/>
      <c r="E63" s="84">
        <v>13718</v>
      </c>
      <c r="F63" s="84">
        <v>6809</v>
      </c>
      <c r="G63" s="84">
        <v>1150</v>
      </c>
      <c r="H63" s="84">
        <v>294</v>
      </c>
      <c r="I63" s="84">
        <v>176</v>
      </c>
    </row>
    <row r="64" spans="1:9" ht="13.5" customHeight="1">
      <c r="A64" s="225" t="s">
        <v>108</v>
      </c>
      <c r="B64" s="225"/>
      <c r="C64" s="225"/>
      <c r="D64" s="225"/>
      <c r="E64" s="84">
        <v>30047</v>
      </c>
      <c r="F64" s="84">
        <v>3755</v>
      </c>
      <c r="G64" s="84">
        <v>1075</v>
      </c>
      <c r="H64" s="84">
        <v>389</v>
      </c>
      <c r="I64" s="84">
        <v>3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33775</v>
      </c>
      <c r="G68" s="115">
        <v>267252051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10919</v>
      </c>
      <c r="G69" s="117">
        <v>176926006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22856</v>
      </c>
      <c r="G70" s="117">
        <v>90326045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12980</v>
      </c>
      <c r="G71" s="115">
        <v>8936671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8</v>
      </c>
      <c r="G72" s="117">
        <v>43764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2</v>
      </c>
      <c r="G73" s="117">
        <v>723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65</v>
      </c>
      <c r="G74" s="117">
        <v>1021101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&amp;L333F6CF7&amp;C&amp;R4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25.496521826797057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49.13351713272942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24.269005847953217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18.450536352800952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15.461181154611811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98.978621198069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800.4134615384615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991.1634615384615</v>
      </c>
    </row>
    <row r="11" spans="1:4" ht="16.5" customHeight="1">
      <c r="A11" s="215" t="s">
        <v>62</v>
      </c>
      <c r="B11" s="217"/>
      <c r="C11" s="10">
        <v>9</v>
      </c>
      <c r="D11" s="84">
        <v>81.24</v>
      </c>
    </row>
    <row r="12" spans="1:4" ht="16.5" customHeight="1">
      <c r="A12" s="331" t="s">
        <v>103</v>
      </c>
      <c r="B12" s="331"/>
      <c r="C12" s="10">
        <v>10</v>
      </c>
      <c r="D12" s="84">
        <v>125.72</v>
      </c>
    </row>
    <row r="13" spans="1:4" ht="16.5" customHeight="1">
      <c r="A13" s="328" t="s">
        <v>202</v>
      </c>
      <c r="B13" s="330"/>
      <c r="C13" s="10">
        <v>11</v>
      </c>
      <c r="D13" s="94">
        <v>282.32</v>
      </c>
    </row>
    <row r="14" spans="1:4" ht="16.5" customHeight="1">
      <c r="A14" s="328" t="s">
        <v>203</v>
      </c>
      <c r="B14" s="330"/>
      <c r="C14" s="10">
        <v>12</v>
      </c>
      <c r="D14" s="94">
        <v>6.56</v>
      </c>
    </row>
    <row r="15" spans="1:4" ht="16.5" customHeight="1">
      <c r="A15" s="331" t="s">
        <v>30</v>
      </c>
      <c r="B15" s="331"/>
      <c r="C15" s="10">
        <v>13</v>
      </c>
      <c r="D15" s="84">
        <v>106.84</v>
      </c>
    </row>
    <row r="16" spans="1:4" ht="16.5" customHeight="1">
      <c r="A16" s="331" t="s">
        <v>104</v>
      </c>
      <c r="B16" s="331"/>
      <c r="C16" s="10">
        <v>14</v>
      </c>
      <c r="D16" s="84">
        <v>132.32</v>
      </c>
    </row>
    <row r="17" spans="1:5" ht="16.5" customHeight="1">
      <c r="A17" s="331" t="s">
        <v>108</v>
      </c>
      <c r="B17" s="331"/>
      <c r="C17" s="10">
        <v>15</v>
      </c>
      <c r="D17" s="84">
        <v>48.28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&amp;L333F6CF7&amp;C&amp;R5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2021-09-02T06:14:55Z</cp:lastPrinted>
  <dcterms:created xsi:type="dcterms:W3CDTF">2004-04-20T14:33:35Z</dcterms:created>
  <dcterms:modified xsi:type="dcterms:W3CDTF">2023-04-19T06:48:36Z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333F6CF7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