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<sst xmlns="http://schemas.openxmlformats.org/spreadsheetml/2006/main" count="154" uniqueCount="129">
  <si>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</si>
  <si>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</si>
  <si>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</si>
  <si>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</si>
  <si>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</si>
  <si>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</si>
  <si>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</si>
  <si>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</si>
  <si>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</si>
  <si>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</si>
  <si>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</si>
  <si>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</si>
  <si>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</si>
  <si>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</si>
  <si>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</si>
  <si>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</si>
  <si>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</si>
  <si>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</si>
  <si>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</si>
  <si>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</si>
  <si>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</si>
  <si>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</si>
  <si>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</si>
  <si>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</si>
  <si>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</si>
  <si>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</si>
  <si>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</si>
  <si>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</si>
  <si>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</si>
  <si>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</si>
  <si>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</si>
  <si>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</si>
  <si>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</si>
  <si>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</si>
  <si>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</si>
  <si>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</si>
  <si>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</si>
  <si>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</si>
  <si>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</si>
  <si>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</si>
  <si>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</si>
  <si>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</si>
  <si>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</si>
  <si>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</si>
  <si>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</si>
  <si>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</si>
  <si>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</si>
  <si>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</si>
  <si>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</si>
  <si>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</si>
  <si>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</si>
  <si>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</si>
  <si>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</si>
  <si>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</si>
  <si>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</si>
  <si>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</si>
  <si>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</si>
  <si>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</si>
  <si>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</si>
  <si>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</si>
  <si>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</si>
  <si>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</si>
  <si>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</si>
  <si>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</si>
  <si>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</si>
  <si>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</si>
  <si>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</si>
  <si>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</si>
  <si>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</si>
  <si>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</si>
  <si>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</si>
  <si>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</si>
  <si>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</si>
  <si>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</si>
  <si>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</si>
  <si>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</si>
  <si>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</si>
  <si>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</si>
  <si>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</si>
  <si>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</si>
  <si>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</si>
  <si>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</si>
  <si>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</si>
  <si>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</si>
  <si>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</si>
  <si>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</si>
  <si>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</si>
  <si>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</si>
  <si>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</si>
  <si>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</si>
  <si>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</si>
  <si>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</si>
  <si>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</si>
  <si>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</si>
  <si>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</si>
  <si>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</si>
  <si>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</si>
  <si>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</si>
  <si>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</si>
  <si>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</si>
  <si>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</si>
  <si>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</si>
  <si>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</si>
  <si>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</si>
  <si>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</si>
  <si>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</si>
  <si>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</si>
  <si>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</si>
  <si>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</si>
  <si>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</si>
  <si>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</si>
  <si>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</si>
  <si>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</si>
  <si>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</si>
  <si>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</si>
  <si>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</si>
  <si>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</si>
  <si>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</si>
  <si>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</si>
  <si>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</si>
  <si>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</si>
  <si>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</si>
  <si>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</si>
  <si>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В.В. Морей</t>
  </si>
  <si>
    <t>А.М. Збаражська</t>
  </si>
  <si>
    <t>0412-47-23-12</t>
  </si>
  <si>
    <t>0412-47-29-23</t>
  </si>
  <si>
    <t>stat@zt.court.gov.ua</t>
  </si>
  <si>
    <t>12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</si>
</sst>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&amp;L5DB46DB4&amp;C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25928</v>
      </c>
      <c r="D6" s="96">
        <f>SUM(D7,D10,D13,D14,D15,D21,D24,D25,D18,D19,D20)</f>
        <v>28772611.25999999</v>
      </c>
      <c r="E6" s="96">
        <f>SUM(E7,E10,E13,E14,E15,E21,E24,E25,E18,E19,E20)</f>
        <v>19954</v>
      </c>
      <c r="F6" s="96">
        <f>SUM(F7,F10,F13,F14,F15,F21,F24,F25,F18,F19,F20)</f>
        <v>22082440.19999998</v>
      </c>
      <c r="G6" s="96">
        <f>SUM(G7,G10,G13,G14,G15,G21,G24,G25,G18,G19,G20)</f>
        <v>226</v>
      </c>
      <c r="H6" s="96">
        <f>SUM(H7,H10,H13,H14,H15,H21,H24,H25,H18,H19,H20)</f>
        <v>255339.03</v>
      </c>
      <c r="I6" s="96">
        <f>SUM(I7,I10,I13,I14,I15,I21,I24,I25,I18,I19,I20)</f>
        <v>2197</v>
      </c>
      <c r="J6" s="96">
        <f>SUM(J7,J10,J13,J14,J15,J21,J24,J25,J18,J19,J20)</f>
        <v>1809476.9199999978</v>
      </c>
      <c r="K6" s="96">
        <f>SUM(K7,K10,K13,K14,K15,K21,K24,K25,K18,K19,K20)</f>
        <v>4091</v>
      </c>
      <c r="L6" s="96">
        <f>SUM(L7,L10,L13,L14,L15,L21,L24,L25,L18,L19,L20)</f>
        <v>4663322.139999999</v>
      </c>
    </row>
    <row r="7" spans="1:12" ht="16.5" customHeight="1">
      <c r="A7" s="87">
        <v>2</v>
      </c>
      <c r="B7" s="90" t="s">
        <v>74</v>
      </c>
      <c r="C7" s="97">
        <v>9884</v>
      </c>
      <c r="D7" s="97">
        <v>18619149.69</v>
      </c>
      <c r="E7" s="97">
        <v>7435</v>
      </c>
      <c r="F7" s="97">
        <v>13463339.15</v>
      </c>
      <c r="G7" s="97">
        <v>89</v>
      </c>
      <c r="H7" s="97">
        <v>178257.65</v>
      </c>
      <c r="I7" s="97">
        <v>866</v>
      </c>
      <c r="J7" s="97">
        <v>914378.219999999</v>
      </c>
      <c r="K7" s="97">
        <v>1680</v>
      </c>
      <c r="L7" s="97">
        <v>3260670.14</v>
      </c>
    </row>
    <row r="8" spans="1:12" ht="16.5" customHeight="1">
      <c r="A8" s="87">
        <v>3</v>
      </c>
      <c r="B8" s="91" t="s">
        <v>75</v>
      </c>
      <c r="C8" s="97">
        <v>4977</v>
      </c>
      <c r="D8" s="97">
        <v>11611917.57</v>
      </c>
      <c r="E8" s="97">
        <v>4776</v>
      </c>
      <c r="F8" s="97">
        <v>10145870.89</v>
      </c>
      <c r="G8" s="97">
        <v>58</v>
      </c>
      <c r="H8" s="97">
        <v>131311.96</v>
      </c>
      <c r="I8" s="97">
        <v>104</v>
      </c>
      <c r="J8" s="97">
        <v>213559.17</v>
      </c>
      <c r="K8" s="97">
        <v>59</v>
      </c>
      <c r="L8" s="97">
        <v>130251.69</v>
      </c>
    </row>
    <row r="9" spans="1:12" ht="16.5" customHeight="1">
      <c r="A9" s="87">
        <v>4</v>
      </c>
      <c r="B9" s="91" t="s">
        <v>76</v>
      </c>
      <c r="C9" s="97">
        <v>4907</v>
      </c>
      <c r="D9" s="97">
        <v>7007232.11999999</v>
      </c>
      <c r="E9" s="97">
        <v>2659</v>
      </c>
      <c r="F9" s="97">
        <v>3317468.26</v>
      </c>
      <c r="G9" s="97">
        <v>31</v>
      </c>
      <c r="H9" s="97">
        <v>46945.69</v>
      </c>
      <c r="I9" s="97">
        <v>762</v>
      </c>
      <c r="J9" s="97">
        <v>700819.05</v>
      </c>
      <c r="K9" s="97">
        <v>1621</v>
      </c>
      <c r="L9" s="97">
        <v>3130418.45</v>
      </c>
    </row>
    <row r="10" spans="1:12" ht="19.5" customHeight="1">
      <c r="A10" s="87">
        <v>5</v>
      </c>
      <c r="B10" s="90" t="s">
        <v>77</v>
      </c>
      <c r="C10" s="97">
        <v>5486</v>
      </c>
      <c r="D10" s="97">
        <v>5219710.4</v>
      </c>
      <c r="E10" s="97">
        <v>3968</v>
      </c>
      <c r="F10" s="97">
        <v>4308253.41999999</v>
      </c>
      <c r="G10" s="97">
        <v>34</v>
      </c>
      <c r="H10" s="97">
        <v>25174.78</v>
      </c>
      <c r="I10" s="97">
        <v>559</v>
      </c>
      <c r="J10" s="97">
        <v>661603.379999999</v>
      </c>
      <c r="K10" s="97">
        <v>1080</v>
      </c>
      <c r="L10" s="97">
        <v>933839.199999999</v>
      </c>
    </row>
    <row r="11" spans="1:12" ht="19.5" customHeight="1">
      <c r="A11" s="87">
        <v>6</v>
      </c>
      <c r="B11" s="91" t="s">
        <v>78</v>
      </c>
      <c r="C11" s="97">
        <v>441</v>
      </c>
      <c r="D11" s="97">
        <v>941696</v>
      </c>
      <c r="E11" s="97">
        <v>353</v>
      </c>
      <c r="F11" s="97">
        <v>999825.53</v>
      </c>
      <c r="G11" s="97">
        <v>2</v>
      </c>
      <c r="H11" s="97">
        <v>2761.31</v>
      </c>
      <c r="I11" s="97">
        <v>61</v>
      </c>
      <c r="J11" s="97">
        <v>62819.86</v>
      </c>
      <c r="K11" s="97">
        <v>34</v>
      </c>
      <c r="L11" s="97">
        <v>71468</v>
      </c>
    </row>
    <row r="12" spans="1:12" ht="19.5" customHeight="1">
      <c r="A12" s="87">
        <v>7</v>
      </c>
      <c r="B12" s="91" t="s">
        <v>79</v>
      </c>
      <c r="C12" s="97">
        <v>5045</v>
      </c>
      <c r="D12" s="97">
        <v>4278014.39999999</v>
      </c>
      <c r="E12" s="97">
        <v>3615</v>
      </c>
      <c r="F12" s="97">
        <v>3308427.88999999</v>
      </c>
      <c r="G12" s="97">
        <v>32</v>
      </c>
      <c r="H12" s="97">
        <v>22413.47</v>
      </c>
      <c r="I12" s="97">
        <v>498</v>
      </c>
      <c r="J12" s="97">
        <v>598783.519999999</v>
      </c>
      <c r="K12" s="97">
        <v>1046</v>
      </c>
      <c r="L12" s="97">
        <v>862371.199999999</v>
      </c>
    </row>
    <row r="13" spans="1:12" ht="15" customHeight="1">
      <c r="A13" s="87">
        <v>8</v>
      </c>
      <c r="B13" s="90" t="s">
        <v>18</v>
      </c>
      <c r="C13" s="97">
        <v>3430</v>
      </c>
      <c r="D13" s="97">
        <v>2884539.59999999</v>
      </c>
      <c r="E13" s="97">
        <v>3130</v>
      </c>
      <c r="F13" s="97">
        <v>2657120.72999999</v>
      </c>
      <c r="G13" s="97">
        <v>83</v>
      </c>
      <c r="H13" s="97">
        <v>40737</v>
      </c>
      <c r="I13" s="97">
        <v>120</v>
      </c>
      <c r="J13" s="97">
        <v>95178.32</v>
      </c>
      <c r="K13" s="97">
        <v>144</v>
      </c>
      <c r="L13" s="97">
        <v>120894</v>
      </c>
    </row>
    <row r="14" spans="1:12" ht="15.75" customHeight="1">
      <c r="A14" s="87">
        <v>9</v>
      </c>
      <c r="B14" s="90" t="s">
        <v>19</v>
      </c>
      <c r="C14" s="97">
        <v>13</v>
      </c>
      <c r="D14" s="97">
        <v>20414.97</v>
      </c>
      <c r="E14" s="97">
        <v>12</v>
      </c>
      <c r="F14" s="97">
        <v>14248.02</v>
      </c>
      <c r="G14" s="97"/>
      <c r="H14" s="97"/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2049</v>
      </c>
      <c r="D15" s="97">
        <v>933247.2</v>
      </c>
      <c r="E15" s="97">
        <v>1825</v>
      </c>
      <c r="F15" s="97">
        <v>887078.46</v>
      </c>
      <c r="G15" s="97">
        <v>20</v>
      </c>
      <c r="H15" s="97">
        <v>11169.6</v>
      </c>
      <c r="I15" s="97">
        <v>1</v>
      </c>
      <c r="J15" s="97">
        <v>420.4</v>
      </c>
      <c r="K15" s="97">
        <v>212</v>
      </c>
      <c r="L15" s="97">
        <v>117009</v>
      </c>
    </row>
    <row r="16" spans="1:12" ht="21" customHeight="1">
      <c r="A16" s="87">
        <v>11</v>
      </c>
      <c r="B16" s="91" t="s">
        <v>78</v>
      </c>
      <c r="C16" s="97">
        <v>108</v>
      </c>
      <c r="D16" s="97">
        <v>113508</v>
      </c>
      <c r="E16" s="97">
        <v>63</v>
      </c>
      <c r="F16" s="97">
        <v>83912.15</v>
      </c>
      <c r="G16" s="97"/>
      <c r="H16" s="97"/>
      <c r="I16" s="97"/>
      <c r="J16" s="97"/>
      <c r="K16" s="97">
        <v>45</v>
      </c>
      <c r="L16" s="97">
        <v>47295</v>
      </c>
    </row>
    <row r="17" spans="1:12" ht="21" customHeight="1">
      <c r="A17" s="87">
        <v>12</v>
      </c>
      <c r="B17" s="91" t="s">
        <v>79</v>
      </c>
      <c r="C17" s="97">
        <v>1941</v>
      </c>
      <c r="D17" s="97">
        <v>819739.2</v>
      </c>
      <c r="E17" s="97">
        <v>1762</v>
      </c>
      <c r="F17" s="97">
        <v>803166.310000001</v>
      </c>
      <c r="G17" s="97">
        <v>20</v>
      </c>
      <c r="H17" s="97">
        <v>11169.6</v>
      </c>
      <c r="I17" s="97">
        <v>1</v>
      </c>
      <c r="J17" s="97">
        <v>420.4</v>
      </c>
      <c r="K17" s="97">
        <v>167</v>
      </c>
      <c r="L17" s="97">
        <v>69714</v>
      </c>
    </row>
    <row r="18" spans="1:12" ht="21" customHeight="1">
      <c r="A18" s="87">
        <v>13</v>
      </c>
      <c r="B18" s="99" t="s">
        <v>104</v>
      </c>
      <c r="C18" s="97">
        <v>4927</v>
      </c>
      <c r="D18" s="97">
        <v>1035528.7</v>
      </c>
      <c r="E18" s="97">
        <v>3466</v>
      </c>
      <c r="F18" s="97">
        <v>721967.320000002</v>
      </c>
      <c r="G18" s="97"/>
      <c r="H18" s="97"/>
      <c r="I18" s="97">
        <v>646</v>
      </c>
      <c r="J18" s="97">
        <v>134848.7</v>
      </c>
      <c r="K18" s="97">
        <v>956</v>
      </c>
      <c r="L18" s="97">
        <v>200001.8</v>
      </c>
    </row>
    <row r="19" spans="1:12" ht="21" customHeight="1">
      <c r="A19" s="87">
        <v>14</v>
      </c>
      <c r="B19" s="99" t="s">
        <v>105</v>
      </c>
      <c r="C19" s="97">
        <v>120</v>
      </c>
      <c r="D19" s="97">
        <v>12717.1</v>
      </c>
      <c r="E19" s="97">
        <v>106</v>
      </c>
      <c r="F19" s="97">
        <v>14563</v>
      </c>
      <c r="G19" s="97"/>
      <c r="H19" s="97"/>
      <c r="I19" s="97">
        <v>3</v>
      </c>
      <c r="J19" s="97">
        <v>525.5</v>
      </c>
      <c r="K19" s="97">
        <v>13</v>
      </c>
      <c r="L19" s="97">
        <v>1261.2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1261.2</v>
      </c>
      <c r="E20" s="97">
        <v>2</v>
      </c>
      <c r="F20" s="97">
        <v>840.8</v>
      </c>
      <c r="G20" s="97"/>
      <c r="H20" s="97"/>
      <c r="I20" s="97">
        <v>1</v>
      </c>
      <c r="J20" s="97">
        <v>420.4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14</v>
      </c>
      <c r="D21" s="97">
        <f>SUM(D22:D23)</f>
        <v>43520</v>
      </c>
      <c r="E21" s="97">
        <f>SUM(E22:E23)</f>
        <v>9</v>
      </c>
      <c r="F21" s="97">
        <f>SUM(F22:F23)</f>
        <v>14714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2102</v>
      </c>
      <c r="K21" s="97">
        <f>SUM(K22:K23)</f>
        <v>4</v>
      </c>
      <c r="L21" s="97">
        <f>SUM(L22:L23)</f>
        <v>27544.8</v>
      </c>
    </row>
    <row r="22" spans="1:12" ht="14.25" customHeight="1">
      <c r="A22" s="87">
        <v>17</v>
      </c>
      <c r="B22" s="100" t="s">
        <v>1</v>
      </c>
      <c r="C22" s="97">
        <v>5</v>
      </c>
      <c r="D22" s="97">
        <v>4204</v>
      </c>
      <c r="E22" s="97">
        <v>4</v>
      </c>
      <c r="F22" s="97">
        <v>3363.2</v>
      </c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9</v>
      </c>
      <c r="D23" s="97">
        <v>39316</v>
      </c>
      <c r="E23" s="97">
        <v>5</v>
      </c>
      <c r="F23" s="97">
        <v>11350.8</v>
      </c>
      <c r="G23" s="97"/>
      <c r="H23" s="97"/>
      <c r="I23" s="97">
        <v>1</v>
      </c>
      <c r="J23" s="97">
        <v>2102</v>
      </c>
      <c r="K23" s="97">
        <v>3</v>
      </c>
      <c r="L23" s="97">
        <v>26704</v>
      </c>
    </row>
    <row r="24" spans="1:12" ht="46.5" customHeight="1">
      <c r="A24" s="87">
        <v>19</v>
      </c>
      <c r="B24" s="90" t="s">
        <v>106</v>
      </c>
      <c r="C24" s="97">
        <v>2</v>
      </c>
      <c r="D24" s="97">
        <v>2522.4</v>
      </c>
      <c r="E24" s="97">
        <v>1</v>
      </c>
      <c r="F24" s="97">
        <v>315.3</v>
      </c>
      <c r="G24" s="97"/>
      <c r="H24" s="97"/>
      <c r="I24" s="97"/>
      <c r="J24" s="97"/>
      <c r="K24" s="97">
        <v>1</v>
      </c>
      <c r="L24" s="97">
        <v>1261.2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470</v>
      </c>
      <c r="D39" s="96">
        <f>SUM(D40,D47,D48,D49)</f>
        <v>405686</v>
      </c>
      <c r="E39" s="96">
        <f>SUM(E40,E47,E48,E49)</f>
        <v>245</v>
      </c>
      <c r="F39" s="96">
        <f>SUM(F40,F47,F48,F49)</f>
        <v>155586.94999999998</v>
      </c>
      <c r="G39" s="96">
        <f>SUM(G40,G47,G48,G49)</f>
        <v>0</v>
      </c>
      <c r="H39" s="96">
        <f>SUM(H40,H47,H48,H49)</f>
        <v>0</v>
      </c>
      <c r="I39" s="96">
        <f>SUM(I40,I47,I48,I49)</f>
        <v>13</v>
      </c>
      <c r="J39" s="96">
        <f>SUM(J40,J47,J48,J49)</f>
        <v>5465.599999999999</v>
      </c>
      <c r="K39" s="96">
        <f>SUM(K40,K47,K48,K49)</f>
        <v>226</v>
      </c>
      <c r="L39" s="96">
        <f>SUM(L40,L47,L48,L49)</f>
        <v>196326.80000000002</v>
      </c>
    </row>
    <row r="40" spans="1:12" ht="24" customHeight="1">
      <c r="A40" s="87">
        <v>35</v>
      </c>
      <c r="B40" s="90" t="s">
        <v>85</v>
      </c>
      <c r="C40" s="97">
        <f>SUM(C41,C44)</f>
        <v>460</v>
      </c>
      <c r="D40" s="97">
        <f>SUM(D41,D44)</f>
        <v>399380</v>
      </c>
      <c r="E40" s="97">
        <f>SUM(E41,E44)</f>
        <v>235</v>
      </c>
      <c r="F40" s="97">
        <f>SUM(F41,F44)</f>
        <v>148488.65</v>
      </c>
      <c r="G40" s="97">
        <f>SUM(G41,G44)</f>
        <v>0</v>
      </c>
      <c r="H40" s="97">
        <f>SUM(H41,H44)</f>
        <v>0</v>
      </c>
      <c r="I40" s="97">
        <f>SUM(I41,I44)</f>
        <v>13</v>
      </c>
      <c r="J40" s="97">
        <f>SUM(J41,J44)</f>
        <v>5465.599999999999</v>
      </c>
      <c r="K40" s="97">
        <f>SUM(K41,K44)</f>
        <v>226</v>
      </c>
      <c r="L40" s="97">
        <f>SUM(L41,L44)</f>
        <v>196326.80000000002</v>
      </c>
    </row>
    <row r="41" spans="1:12" ht="19.5" customHeight="1">
      <c r="A41" s="87">
        <v>36</v>
      </c>
      <c r="B41" s="90" t="s">
        <v>86</v>
      </c>
      <c r="C41" s="97">
        <v>13</v>
      </c>
      <c r="D41" s="97">
        <v>24383.2</v>
      </c>
      <c r="E41" s="97">
        <v>3</v>
      </c>
      <c r="F41" s="97">
        <v>4834.6</v>
      </c>
      <c r="G41" s="97"/>
      <c r="H41" s="97"/>
      <c r="I41" s="97">
        <v>2</v>
      </c>
      <c r="J41" s="97">
        <v>1261.2</v>
      </c>
      <c r="K41" s="97">
        <v>8</v>
      </c>
      <c r="L41" s="97">
        <v>16395.6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6306</v>
      </c>
      <c r="E42" s="97">
        <v>2</v>
      </c>
      <c r="F42" s="97">
        <v>3993.8</v>
      </c>
      <c r="G42" s="97"/>
      <c r="H42" s="97"/>
      <c r="I42" s="97">
        <v>1</v>
      </c>
      <c r="J42" s="97">
        <v>420.4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10</v>
      </c>
      <c r="D43" s="97">
        <v>18077.2</v>
      </c>
      <c r="E43" s="97">
        <v>1</v>
      </c>
      <c r="F43" s="97">
        <v>840.8</v>
      </c>
      <c r="G43" s="97"/>
      <c r="H43" s="97"/>
      <c r="I43" s="97">
        <v>1</v>
      </c>
      <c r="J43" s="97">
        <v>840.8</v>
      </c>
      <c r="K43" s="97">
        <v>8</v>
      </c>
      <c r="L43" s="97">
        <v>16395.6</v>
      </c>
    </row>
    <row r="44" spans="1:12" ht="21" customHeight="1">
      <c r="A44" s="87">
        <v>39</v>
      </c>
      <c r="B44" s="90" t="s">
        <v>88</v>
      </c>
      <c r="C44" s="97">
        <v>447</v>
      </c>
      <c r="D44" s="97">
        <v>374996.8</v>
      </c>
      <c r="E44" s="97">
        <v>232</v>
      </c>
      <c r="F44" s="97">
        <v>143654.05</v>
      </c>
      <c r="G44" s="97"/>
      <c r="H44" s="97"/>
      <c r="I44" s="97">
        <v>11</v>
      </c>
      <c r="J44" s="97">
        <v>4204.4</v>
      </c>
      <c r="K44" s="97">
        <v>218</v>
      </c>
      <c r="L44" s="97">
        <v>179931.2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4204</v>
      </c>
      <c r="E45" s="97">
        <v>1</v>
      </c>
      <c r="F45" s="97">
        <v>420.4</v>
      </c>
      <c r="G45" s="97"/>
      <c r="H45" s="97"/>
      <c r="I45" s="97">
        <v>1</v>
      </c>
      <c r="J45" s="97">
        <v>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445</v>
      </c>
      <c r="D46" s="97">
        <v>370792.8</v>
      </c>
      <c r="E46" s="97">
        <v>231</v>
      </c>
      <c r="F46" s="97">
        <v>143233.65</v>
      </c>
      <c r="G46" s="97"/>
      <c r="H46" s="97"/>
      <c r="I46" s="97">
        <v>10</v>
      </c>
      <c r="J46" s="97">
        <v>4204</v>
      </c>
      <c r="K46" s="97">
        <v>218</v>
      </c>
      <c r="L46" s="97">
        <v>179931.2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10</v>
      </c>
      <c r="D49" s="97">
        <v>6306</v>
      </c>
      <c r="E49" s="97">
        <v>10</v>
      </c>
      <c r="F49" s="97">
        <v>7098.3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926</v>
      </c>
      <c r="D50" s="96">
        <f>SUM(D51:D54)</f>
        <v>18598.16</v>
      </c>
      <c r="E50" s="96">
        <f>SUM(E51:E54)</f>
        <v>928</v>
      </c>
      <c r="F50" s="96">
        <f>SUM(F51:F54)</f>
        <v>22741.25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189.3</v>
      </c>
      <c r="K50" s="96">
        <f>SUM(K51:K54)</f>
        <v>2</v>
      </c>
      <c r="L50" s="96">
        <f>SUM(L51:L54)</f>
        <v>88.29</v>
      </c>
    </row>
    <row r="51" spans="1:12" ht="18.75" customHeight="1">
      <c r="A51" s="87">
        <v>46</v>
      </c>
      <c r="B51" s="90" t="s">
        <v>9</v>
      </c>
      <c r="C51" s="97">
        <v>799</v>
      </c>
      <c r="D51" s="97">
        <v>11680.36</v>
      </c>
      <c r="E51" s="97">
        <v>802</v>
      </c>
      <c r="F51" s="97">
        <v>15554.04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65</v>
      </c>
      <c r="D52" s="97">
        <v>4161.96</v>
      </c>
      <c r="E52" s="97">
        <v>66</v>
      </c>
      <c r="F52" s="97">
        <v>4234.44</v>
      </c>
      <c r="G52" s="97"/>
      <c r="H52" s="97"/>
      <c r="I52" s="97">
        <v>3</v>
      </c>
      <c r="J52" s="97">
        <v>189.3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7</v>
      </c>
      <c r="D53" s="97">
        <v>56.78</v>
      </c>
      <c r="E53" s="97">
        <v>7</v>
      </c>
      <c r="F53" s="97">
        <v>57.15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55</v>
      </c>
      <c r="D54" s="97">
        <v>2699.06</v>
      </c>
      <c r="E54" s="97">
        <v>53</v>
      </c>
      <c r="F54" s="97">
        <v>2895.62</v>
      </c>
      <c r="G54" s="97"/>
      <c r="H54" s="97"/>
      <c r="I54" s="97"/>
      <c r="J54" s="97"/>
      <c r="K54" s="97">
        <v>2</v>
      </c>
      <c r="L54" s="97">
        <v>88.29</v>
      </c>
    </row>
    <row r="55" spans="1:12" ht="28.5" customHeight="1">
      <c r="A55" s="87">
        <v>50</v>
      </c>
      <c r="B55" s="89" t="s">
        <v>108</v>
      </c>
      <c r="C55" s="96">
        <v>12886</v>
      </c>
      <c r="D55" s="96">
        <v>5416659.00000002</v>
      </c>
      <c r="E55" s="96">
        <v>3559</v>
      </c>
      <c r="F55" s="96">
        <v>1505807.3</v>
      </c>
      <c r="G55" s="96"/>
      <c r="H55" s="96"/>
      <c r="I55" s="96">
        <v>12753</v>
      </c>
      <c r="J55" s="96">
        <v>11463147.2300001</v>
      </c>
      <c r="K55" s="97">
        <v>133</v>
      </c>
      <c r="L55" s="96">
        <v>56333.6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40210</v>
      </c>
      <c r="D56" s="96">
        <f t="shared" si="0"/>
        <v>34613554.42000001</v>
      </c>
      <c r="E56" s="96">
        <f t="shared" si="0"/>
        <v>24686</v>
      </c>
      <c r="F56" s="96">
        <f t="shared" si="0"/>
        <v>23766575.69999998</v>
      </c>
      <c r="G56" s="96">
        <f t="shared" si="0"/>
        <v>226</v>
      </c>
      <c r="H56" s="96">
        <f t="shared" si="0"/>
        <v>255339.03</v>
      </c>
      <c r="I56" s="96">
        <f t="shared" si="0"/>
        <v>14966</v>
      </c>
      <c r="J56" s="96">
        <f t="shared" si="0"/>
        <v>13278279.050000098</v>
      </c>
      <c r="K56" s="96">
        <f t="shared" si="0"/>
        <v>4452</v>
      </c>
      <c r="L56" s="96">
        <f t="shared" si="0"/>
        <v>4916070.829999998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&amp;L5DB46DB4&amp;CФорма № Зведений- 10, Підрозділ: ТУ ДСА України в Житомирській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4415</v>
      </c>
      <c r="F4" s="93">
        <f>SUM(F5:F25)</f>
        <v>4886258.83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253</v>
      </c>
      <c r="F5" s="95">
        <v>192576.44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50</v>
      </c>
      <c r="F6" s="95">
        <v>89737.43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2506</v>
      </c>
      <c r="F7" s="95">
        <v>1619537.67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39</v>
      </c>
      <c r="F9" s="95">
        <v>37205.4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58</v>
      </c>
      <c r="F10" s="95">
        <v>115448.99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71</v>
      </c>
      <c r="F11" s="95">
        <v>86400.33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6</v>
      </c>
      <c r="F12" s="95">
        <v>4204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529</v>
      </c>
      <c r="F13" s="95">
        <v>516306.88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451</v>
      </c>
      <c r="F14" s="95">
        <v>1868313.82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8</v>
      </c>
      <c r="F15" s="95">
        <v>6726.4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5</v>
      </c>
      <c r="F16" s="95">
        <v>3783.6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407</v>
      </c>
      <c r="F17" s="95">
        <v>321424.47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14</v>
      </c>
      <c r="F20" s="95">
        <v>15765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3</v>
      </c>
      <c r="F21" s="95">
        <v>2522.4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13</v>
      </c>
      <c r="F23" s="95">
        <v>5044.8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&amp;L5DB46DB4&amp;CФорма № Зведений- 10, Підрозділ: ТУ ДСА України в Житомирській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2018-03-15T14:08:04Z</cp:lastPrinted>
  <dcterms:created xsi:type="dcterms:W3CDTF">2015-09-09T10:27:37Z</dcterms:created>
  <dcterms:modified xsi:type="dcterms:W3CDTF">2021-02-22T07:31:33Z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Зведений- 10_10006_4.2020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5DB46DB4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