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<sst xmlns="http://schemas.openxmlformats.org/spreadsheetml/2006/main" count="454" uniqueCount="394">
  <si>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</si>
  <si>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</si>
  <si>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</si>
  <si>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</si>
  <si>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</si>
  <si>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</si>
  <si>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</si>
  <si>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</si>
  <si>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</si>
  <si>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</si>
  <si>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</si>
  <si>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</si>
  <si>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</si>
  <si>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</si>
  <si>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</si>
  <si>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</si>
  <si>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</si>
  <si>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</si>
  <si>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</si>
  <si>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</si>
  <si>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</si>
  <si>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</si>
  <si>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</si>
  <si>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</si>
  <si>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</si>
  <si>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</si>
  <si>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</si>
  <si>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</si>
  <si>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</si>
  <si>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</si>
  <si>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</si>
  <si>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</si>
  <si>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</si>
  <si>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</si>
  <si>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</si>
  <si>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</si>
  <si>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</si>
  <si>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</si>
  <si>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</si>
  <si>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</si>
  <si>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</si>
  <si>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</si>
  <si>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</si>
  <si>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</si>
  <si>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</si>
  <si>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</si>
  <si>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</si>
  <si>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</si>
  <si>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</si>
  <si>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</si>
  <si>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</si>
  <si>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</si>
  <si>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</si>
  <si>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</si>
  <si>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</si>
  <si>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</si>
  <si>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</si>
  <si>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</si>
  <si>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</si>
  <si>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</si>
  <si>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</si>
  <si>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</si>
  <si>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</si>
  <si>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</si>
  <si>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</si>
  <si>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</si>
  <si>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</si>
  <si>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</si>
  <si>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</si>
  <si>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</si>
  <si>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</si>
  <si>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</si>
  <si>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</si>
  <si>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</si>
  <si>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</si>
  <si>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</si>
  <si>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</si>
  <si>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</si>
  <si>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</si>
  <si>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</si>
  <si>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</si>
  <si>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</si>
  <si>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</si>
  <si>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</si>
  <si>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</si>
  <si>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</si>
  <si>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</si>
  <si>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</si>
  <si>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</si>
  <si>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</si>
  <si>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</si>
  <si>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</si>
  <si>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</si>
  <si>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</si>
  <si>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</si>
  <si>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</si>
  <si>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</si>
  <si>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</si>
  <si>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</si>
  <si>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</si>
  <si>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</si>
  <si>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</si>
  <si>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</si>
  <si>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</si>
  <si>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</si>
  <si>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</si>
  <si>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</si>
  <si>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</si>
  <si>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</si>
  <si>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</si>
  <si>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</si>
  <si>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</si>
  <si>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</si>
  <si>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</si>
  <si>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</si>
  <si>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</si>
  <si>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</si>
  <si>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</si>
  <si>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</si>
  <si>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</si>
  <si>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</si>
  <si>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</si>
  <si>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</si>
  <si>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</si>
  <si>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</si>
  <si>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</si>
  <si>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</si>
  <si>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</si>
  <si>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</si>
  <si>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</si>
  <si>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</si>
  <si>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</si>
  <si>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</si>
  <si>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</si>
  <si>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</si>
  <si>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</si>
  <si>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</si>
  <si>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</si>
  <si>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</si>
  <si>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</si>
  <si>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</si>
  <si>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</si>
  <si>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</si>
  <si>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</si>
  <si>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</si>
  <si>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</si>
  <si>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</si>
  <si>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</si>
  <si>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</si>
  <si>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</si>
  <si>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</si>
  <si>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</si>
  <si>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</si>
  <si>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</si>
  <si>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</si>
  <si>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</si>
  <si>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</si>
  <si>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</si>
  <si>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</si>
  <si>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</si>
  <si>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</si>
  <si>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</si>
  <si>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</si>
  <si>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</si>
  <si>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</si>
  <si>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</si>
  <si>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</si>
  <si>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</si>
  <si>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</si>
  <si>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</si>
  <si>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</si>
  <si>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</si>
  <si>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</si>
  <si>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</si>
  <si>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</si>
  <si>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</si>
  <si>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</si>
  <si>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</si>
  <si>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</si>
  <si>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</si>
  <si>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</si>
  <si>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</si>
  <si>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</si>
  <si>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</si>
  <si>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</si>
  <si>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</si>
  <si>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</si>
  <si>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</si>
  <si>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</si>
  <si>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</si>
  <si>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</si>
  <si>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</si>
  <si>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</si>
  <si>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</si>
  <si>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</si>
  <si>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</si>
  <si>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</si>
  <si>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</si>
  <si>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</si>
  <si>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</si>
  <si>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</si>
  <si>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</si>
  <si>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</si>
  <si>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</si>
  <si>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</si>
  <si>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</si>
  <si>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</si>
  <si>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</si>
  <si>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</si>
  <si>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</si>
  <si>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</si>
  <si>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</si>
  <si>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</si>
  <si>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</si>
  <si>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</si>
  <si>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</si>
  <si>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</si>
  <si>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</si>
  <si>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</si>
  <si>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</si>
  <si>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</si>
  <si>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</si>
  <si>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</si>
  <si>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</si>
  <si>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</si>
  <si>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</si>
  <si>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</si>
  <si>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</si>
  <si>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</si>
  <si>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</si>
  <si>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</si>
  <si>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</si>
  <si>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</si>
  <si>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</si>
  <si>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</si>
  <si>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</si>
  <si>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</si>
  <si>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</si>
  <si>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</si>
  <si>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</si>
  <si>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</si>
  <si>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</si>
  <si>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</si>
  <si>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</si>
  <si>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</si>
  <si>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</si>
  <si>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</si>
  <si>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</si>
  <si>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</si>
  <si>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</si>
  <si>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</si>
  <si>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</si>
  <si>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</si>
  <si>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</si>
  <si>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</si>
  <si>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</si>
  <si>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</si>
  <si>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</si>
  <si>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</si>
  <si>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</si>
  <si>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</si>
  <si>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</si>
  <si>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</si>
  <si>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</si>
  <si>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</si>
  <si>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</si>
  <si>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</si>
  <si>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</si>
  <si>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</si>
  <si>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</si>
  <si>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</si>
  <si>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</si>
  <si>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</si>
  <si>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</si>
  <si>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</si>
  <si>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</si>
  <si>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</si>
  <si>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</si>
  <si>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</si>
  <si>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</si>
  <si>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</si>
  <si>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</si>
  <si>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</si>
  <si>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</si>
  <si>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</si>
  <si>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</si>
  <si>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</si>
  <si>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</si>
  <si>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</si>
  <si>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</si>
  <si>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</si>
  <si>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</si>
  <si>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</si>
  <si>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</si>
  <si>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</si>
  <si>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</si>
  <si>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</si>
  <si>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</si>
  <si>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</si>
  <si>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</si>
  <si>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</si>
  <si>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</si>
  <si>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</si>
  <si>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</si>
  <si>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</si>
  <si>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</si>
  <si>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</si>
  <si>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</si>
  <si>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</si>
  <si>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</si>
  <si>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</si>
  <si>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</si>
  <si>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</si>
  <si>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</si>
  <si>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</si>
  <si>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</si>
  <si>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</si>
  <si>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</si>
  <si>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</si>
  <si>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</si>
  <si>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</si>
  <si>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</si>
  <si>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</si>
  <si>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</si>
  <si>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</si>
  <si>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</si>
  <si>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</si>
  <si>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</si>
  <si>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</si>
  <si>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</si>
  <si>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</si>
  <si>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</si>
  <si>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</si>
  <si>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</si>
  <si>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</si>
  <si>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</si>
  <si>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</si>
  <si>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</si>
  <si>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</si>
  <si>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</si>
  <si>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</si>
  <si>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</si>
  <si>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</si>
  <si>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</si>
  <si>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</si>
  <si>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</si>
  <si>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</si>
  <si>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</si>
  <si>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</si>
  <si>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</si>
  <si>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</si>
  <si>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</si>
  <si>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</si>
  <si>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</si>
  <si>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</si>
  <si>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</si>
  <si>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</si>
  <si>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</si>
  <si>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</si>
  <si>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</si>
  <si>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</si>
  <si>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</si>
  <si>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</si>
  <si>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</si>
  <si>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</si>
  <si>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</si>
  <si>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</si>
  <si>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</si>
  <si>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</si>
  <si>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</si>
  <si>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</si>
  <si>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</si>
  <si>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</si>
  <si>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</si>
  <si>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</si>
  <si>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</si>
  <si>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</si>
  <si>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</si>
  <si>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</si>
  <si>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</si>
  <si>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</si>
  <si>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</si>
  <si>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</si>
  <si>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</si>
  <si>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</si>
  <si>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</si>
  <si>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</si>
  <si>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</si>
  <si>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Житомирській областi</t>
  </si>
  <si>
    <t>В.В. Морей</t>
  </si>
  <si>
    <t>Т.В. Моштук</t>
  </si>
  <si>
    <t>stat@zt.court.gov.ua</t>
  </si>
  <si>
    <t>29 січня 2016 року</t>
  </si>
  <si>
    <t>10014,  м. Житомир,  майдан Соборний, 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</si>
</sst>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2">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8" t="s">
        <v>309</v>
      </c>
      <c r="C3" s="248"/>
      <c r="D3" s="248"/>
      <c r="E3" s="248"/>
      <c r="F3" s="248"/>
      <c r="G3" s="248"/>
      <c r="H3" s="248"/>
    </row>
    <row r="4" spans="2:8" ht="18.75" customHeight="1">
      <c r="B4" s="248" t="s">
        <v>310</v>
      </c>
      <c r="C4" s="248"/>
      <c r="D4" s="248"/>
      <c r="E4" s="248"/>
      <c r="F4" s="248"/>
      <c r="G4" s="248"/>
      <c r="H4" s="248"/>
    </row>
    <row r="5" spans="2:8" ht="18.75" customHeight="1">
      <c r="B5" s="248"/>
      <c r="C5" s="248"/>
      <c r="D5" s="248"/>
      <c r="E5" s="248"/>
      <c r="F5" s="248"/>
      <c r="G5" s="248"/>
      <c r="H5" s="248"/>
    </row>
    <row r="6" spans="2:8" ht="18.75" customHeight="1">
      <c r="B6" s="130"/>
      <c r="C6" s="130"/>
      <c r="D6" s="247" t="s">
        <v>387</v>
      </c>
      <c r="E6" s="247"/>
      <c r="F6" s="24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8"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29" t="s">
        <v>335</v>
      </c>
      <c r="G17" s="230"/>
      <c r="H17" s="230"/>
    </row>
    <row r="18" spans="1:5" ht="12.75" customHeight="1">
      <c r="A18" s="158"/>
      <c r="B18" s="221" t="s">
        <v>321</v>
      </c>
      <c r="C18" s="222"/>
      <c r="D18" s="223"/>
      <c r="E18" s="140"/>
    </row>
    <row r="19" spans="1:8" ht="12.75" customHeight="1">
      <c r="A19" s="158"/>
      <c r="B19" s="221" t="s">
        <v>322</v>
      </c>
      <c r="C19" s="222"/>
      <c r="D19" s="223"/>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393</v>
      </c>
      <c r="E39" s="238"/>
      <c r="F39" s="238"/>
      <c r="G39" s="238"/>
      <c r="H39" s="239"/>
      <c r="I39" s="147"/>
    </row>
    <row r="40" spans="1:9" ht="12.75" customHeight="1">
      <c r="A40" s="158"/>
      <c r="B40" s="146"/>
      <c r="C40" s="147"/>
      <c r="D40" s="147"/>
      <c r="E40" s="147"/>
      <c r="F40" s="147"/>
      <c r="G40" s="147"/>
      <c r="H40" s="158"/>
      <c r="I40" s="147"/>
    </row>
    <row r="41" spans="1:8" ht="12.75" customHeight="1">
      <c r="A41" s="158"/>
      <c r="B41" s="241"/>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&amp;L8D855EE9&amp;C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C27" sqref="C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4" t="s">
        <v>123</v>
      </c>
      <c r="B2" s="401" t="s">
        <v>189</v>
      </c>
      <c r="C2" s="402"/>
      <c r="D2" s="398" t="s">
        <v>272</v>
      </c>
      <c r="E2" s="388" t="s">
        <v>190</v>
      </c>
      <c r="F2" s="388" t="s">
        <v>191</v>
      </c>
      <c r="G2" s="388" t="s">
        <v>273</v>
      </c>
      <c r="H2" s="381" t="s">
        <v>192</v>
      </c>
      <c r="I2" s="382"/>
      <c r="J2" s="382"/>
      <c r="K2" s="383"/>
      <c r="L2" s="398" t="s">
        <v>195</v>
      </c>
    </row>
    <row r="3" spans="1:12" ht="12.75" customHeight="1">
      <c r="A3" s="394"/>
      <c r="B3" s="403"/>
      <c r="C3" s="404"/>
      <c r="D3" s="399"/>
      <c r="E3" s="389"/>
      <c r="F3" s="389"/>
      <c r="G3" s="389"/>
      <c r="H3" s="384" t="s">
        <v>193</v>
      </c>
      <c r="I3" s="395" t="s">
        <v>71</v>
      </c>
      <c r="J3" s="396"/>
      <c r="K3" s="397"/>
      <c r="L3" s="399"/>
    </row>
    <row r="4" spans="1:12" ht="81" customHeight="1">
      <c r="A4" s="394"/>
      <c r="B4" s="405"/>
      <c r="C4" s="406"/>
      <c r="D4" s="400"/>
      <c r="E4" s="390"/>
      <c r="F4" s="390"/>
      <c r="G4" s="390"/>
      <c r="H4" s="385"/>
      <c r="I4" s="116" t="s">
        <v>237</v>
      </c>
      <c r="J4" s="116" t="s">
        <v>238</v>
      </c>
      <c r="K4" s="117" t="s">
        <v>194</v>
      </c>
      <c r="L4" s="400"/>
    </row>
    <row r="5" spans="1:12" s="41" customFormat="1" ht="11.25">
      <c r="A5" s="118" t="s">
        <v>73</v>
      </c>
      <c r="B5" s="386" t="s">
        <v>74</v>
      </c>
      <c r="C5" s="386"/>
      <c r="D5" s="118">
        <v>1</v>
      </c>
      <c r="E5" s="118">
        <v>2</v>
      </c>
      <c r="F5" s="118">
        <v>3</v>
      </c>
      <c r="G5" s="118">
        <v>4</v>
      </c>
      <c r="H5" s="118">
        <v>5</v>
      </c>
      <c r="I5" s="118">
        <v>6</v>
      </c>
      <c r="J5" s="118">
        <v>7</v>
      </c>
      <c r="K5" s="118">
        <v>8</v>
      </c>
      <c r="L5" s="118">
        <v>9</v>
      </c>
    </row>
    <row r="6" spans="1:12" ht="65.25" customHeight="1">
      <c r="A6" s="116">
        <v>1</v>
      </c>
      <c r="B6" s="375" t="s">
        <v>197</v>
      </c>
      <c r="C6" s="376"/>
      <c r="D6" s="119"/>
      <c r="E6" s="119">
        <v>2</v>
      </c>
      <c r="F6" s="119">
        <v>2</v>
      </c>
      <c r="G6" s="119"/>
      <c r="H6" s="119"/>
      <c r="I6" s="119"/>
      <c r="J6" s="119"/>
      <c r="K6" s="119"/>
      <c r="L6" s="119"/>
    </row>
    <row r="7" spans="1:12" ht="28.5" customHeight="1">
      <c r="A7" s="116">
        <v>2</v>
      </c>
      <c r="B7" s="375" t="s">
        <v>280</v>
      </c>
      <c r="C7" s="376"/>
      <c r="D7" s="119">
        <v>1</v>
      </c>
      <c r="E7" s="119">
        <v>2</v>
      </c>
      <c r="F7" s="119">
        <v>2</v>
      </c>
      <c r="G7" s="119"/>
      <c r="H7" s="119">
        <v>1</v>
      </c>
      <c r="I7" s="119"/>
      <c r="J7" s="119"/>
      <c r="K7" s="119">
        <v>1</v>
      </c>
      <c r="L7" s="119"/>
    </row>
    <row r="8" spans="1:12" ht="39" customHeight="1">
      <c r="A8" s="116">
        <v>3</v>
      </c>
      <c r="B8" s="377" t="s">
        <v>198</v>
      </c>
      <c r="C8" s="378"/>
      <c r="D8" s="119"/>
      <c r="E8" s="119">
        <v>11</v>
      </c>
      <c r="F8" s="119">
        <v>8</v>
      </c>
      <c r="G8" s="119"/>
      <c r="H8" s="119">
        <v>3</v>
      </c>
      <c r="I8" s="119"/>
      <c r="J8" s="119">
        <v>1</v>
      </c>
      <c r="K8" s="119">
        <v>2</v>
      </c>
      <c r="L8" s="119"/>
    </row>
    <row r="9" spans="1:12" ht="41.25" customHeight="1">
      <c r="A9" s="116">
        <v>4</v>
      </c>
      <c r="B9" s="379" t="s">
        <v>199</v>
      </c>
      <c r="C9" s="380"/>
      <c r="D9" s="119"/>
      <c r="E9" s="119"/>
      <c r="F9" s="119"/>
      <c r="G9" s="119"/>
      <c r="H9" s="119"/>
      <c r="I9" s="119"/>
      <c r="J9" s="119"/>
      <c r="K9" s="119"/>
      <c r="L9" s="119"/>
    </row>
    <row r="10" spans="1:12" ht="69.75" customHeight="1">
      <c r="A10" s="116">
        <v>5</v>
      </c>
      <c r="B10" s="375" t="s">
        <v>200</v>
      </c>
      <c r="C10" s="376"/>
      <c r="D10" s="119">
        <v>4</v>
      </c>
      <c r="E10" s="119">
        <v>57</v>
      </c>
      <c r="F10" s="119">
        <v>24</v>
      </c>
      <c r="G10" s="119">
        <v>2</v>
      </c>
      <c r="H10" s="119">
        <v>25</v>
      </c>
      <c r="I10" s="119">
        <v>3</v>
      </c>
      <c r="J10" s="119">
        <v>2</v>
      </c>
      <c r="K10" s="119">
        <v>19</v>
      </c>
      <c r="L10" s="119">
        <v>10</v>
      </c>
    </row>
    <row r="11" spans="1:12" ht="17.25" customHeight="1">
      <c r="A11" s="116">
        <v>6</v>
      </c>
      <c r="B11" s="373" t="s">
        <v>196</v>
      </c>
      <c r="C11" s="374"/>
      <c r="D11" s="128">
        <f>SUM(D6:D10)</f>
        <v>5</v>
      </c>
      <c r="E11" s="128">
        <f aca="true" t="shared" si="0" ref="E11:L11">SUM(E6:E10)</f>
        <v>72</v>
      </c>
      <c r="F11" s="128">
        <f t="shared" si="0"/>
        <v>36</v>
      </c>
      <c r="G11" s="128">
        <f t="shared" si="0"/>
        <v>2</v>
      </c>
      <c r="H11" s="128">
        <f t="shared" si="0"/>
        <v>29</v>
      </c>
      <c r="I11" s="128">
        <f t="shared" si="0"/>
        <v>3</v>
      </c>
      <c r="J11" s="128">
        <f t="shared" si="0"/>
        <v>3</v>
      </c>
      <c r="K11" s="128">
        <f t="shared" si="0"/>
        <v>22</v>
      </c>
      <c r="L11" s="128">
        <f t="shared" si="0"/>
        <v>10</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389</v>
      </c>
      <c r="F15" s="391"/>
      <c r="G15" s="391"/>
      <c r="H15" s="150"/>
    </row>
    <row r="16" spans="2:8" s="55" customFormat="1" ht="15" customHeight="1">
      <c r="B16" s="189"/>
      <c r="C16" s="190" t="s">
        <v>227</v>
      </c>
      <c r="D16" s="191"/>
      <c r="E16" s="387" t="s">
        <v>228</v>
      </c>
      <c r="F16" s="387"/>
      <c r="G16" s="387"/>
      <c r="H16" s="82"/>
    </row>
    <row r="17" spans="2:8" s="55" customFormat="1" ht="11.25" customHeight="1">
      <c r="B17" s="189"/>
      <c r="C17" s="191"/>
      <c r="D17" s="191"/>
      <c r="E17" s="192"/>
      <c r="F17" s="192"/>
      <c r="G17" s="192"/>
      <c r="H17" s="82"/>
    </row>
    <row r="18" spans="2:10" s="55" customFormat="1" ht="15" customHeight="1">
      <c r="B18" s="186" t="s">
        <v>386</v>
      </c>
      <c r="C18" s="187"/>
      <c r="D18" s="188"/>
      <c r="E18" s="391" t="s">
        <v>390</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412373331</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7"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5119</v>
      </c>
      <c r="D6" s="152">
        <v>4249</v>
      </c>
      <c r="E6" s="152">
        <v>3764</v>
      </c>
      <c r="F6" s="151">
        <v>294</v>
      </c>
      <c r="G6" s="152">
        <v>1355</v>
      </c>
    </row>
    <row r="7" spans="1:7" s="43" customFormat="1" ht="21" customHeight="1">
      <c r="A7" s="69">
        <v>2</v>
      </c>
      <c r="B7" s="70" t="s">
        <v>278</v>
      </c>
      <c r="C7" s="151">
        <f>'розділ 6 '!C28+'розділ 6 '!D28</f>
        <v>3995</v>
      </c>
      <c r="D7" s="151">
        <f>'розділ 6 '!D28</f>
        <v>3726</v>
      </c>
      <c r="E7" s="151">
        <f>'розділ 6 '!E28</f>
        <v>3649</v>
      </c>
      <c r="F7" s="151">
        <v>508</v>
      </c>
      <c r="G7" s="151">
        <f>'розділ 6 '!H28</f>
        <v>346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16942</v>
      </c>
      <c r="D9" s="151">
        <f>'розділ 5 '!E6</f>
        <v>16914</v>
      </c>
      <c r="E9" s="151">
        <f>'розділ 5 '!F6</f>
        <v>16871</v>
      </c>
      <c r="F9" s="151">
        <f>'розділ 5 '!I6</f>
        <v>1</v>
      </c>
      <c r="G9" s="151">
        <f>'розділ 5 '!J6</f>
        <v>71</v>
      </c>
    </row>
    <row r="10" spans="1:7" s="43" customFormat="1" ht="39.75" customHeight="1">
      <c r="A10" s="69">
        <v>5</v>
      </c>
      <c r="B10" s="70" t="s">
        <v>231</v>
      </c>
      <c r="C10" s="151">
        <f>'розділ 5 '!D39+'розділ 5 '!E39</f>
        <v>1697</v>
      </c>
      <c r="D10" s="151">
        <f>'розділ 5 '!E39</f>
        <v>1664</v>
      </c>
      <c r="E10" s="151">
        <f>'розділ 5 '!F39</f>
        <v>1629</v>
      </c>
      <c r="F10" s="151">
        <f>'розділ 5 '!I39</f>
        <v>19</v>
      </c>
      <c r="G10" s="151">
        <f>'розділ 5 '!J39</f>
        <v>68</v>
      </c>
    </row>
    <row r="11" spans="1:7" s="43" customFormat="1" ht="24" customHeight="1">
      <c r="A11" s="69">
        <v>6</v>
      </c>
      <c r="B11" s="70" t="s">
        <v>232</v>
      </c>
      <c r="C11" s="151">
        <f>'розділ 5 '!D49+'розділ 5 '!E49</f>
        <v>243</v>
      </c>
      <c r="D11" s="151">
        <f>'розділ 5 '!E49</f>
        <v>240</v>
      </c>
      <c r="E11" s="151">
        <f>'розділ 5 '!F49</f>
        <v>235</v>
      </c>
      <c r="F11" s="151">
        <f>'розділ 5 '!I49</f>
        <v>0</v>
      </c>
      <c r="G11" s="151">
        <f>'розділ 5 '!J49</f>
        <v>8</v>
      </c>
    </row>
    <row r="12" spans="1:7" s="43" customFormat="1" ht="27" customHeight="1">
      <c r="A12" s="69">
        <v>7</v>
      </c>
      <c r="B12" s="70" t="s">
        <v>188</v>
      </c>
      <c r="C12" s="151">
        <f>'розділ 7 '!C6+'розділ 7 '!D6</f>
        <v>6</v>
      </c>
      <c r="D12" s="151">
        <f>'розділ 7 '!D6</f>
        <v>5</v>
      </c>
      <c r="E12" s="151">
        <f>'розділ 7 '!E6</f>
        <v>3</v>
      </c>
      <c r="F12" s="151">
        <f>'розділ 7 '!H6</f>
        <v>0</v>
      </c>
      <c r="G12" s="151">
        <f>'розділ 7 '!I6</f>
        <v>3</v>
      </c>
    </row>
    <row r="13" spans="1:7" s="43" customFormat="1" ht="27" customHeight="1">
      <c r="A13" s="69">
        <v>8</v>
      </c>
      <c r="B13" s="71" t="s">
        <v>185</v>
      </c>
      <c r="C13" s="152">
        <f>'розділ 8 '!D11+'розділ 8 '!E11</f>
        <v>77</v>
      </c>
      <c r="D13" s="152">
        <f>'розділ 8 '!E11</f>
        <v>72</v>
      </c>
      <c r="E13" s="152">
        <f>'розділ 8 '!F11+'розділ 8 '!G11+'розділ 8 '!H11</f>
        <v>67</v>
      </c>
      <c r="F13" s="151"/>
      <c r="G13" s="152">
        <f>'розділ 8 '!L11</f>
        <v>10</v>
      </c>
    </row>
    <row r="14" spans="1:7" s="43" customFormat="1" ht="19.5" customHeight="1">
      <c r="A14" s="69">
        <v>9</v>
      </c>
      <c r="B14" s="72" t="s">
        <v>381</v>
      </c>
      <c r="C14" s="120">
        <f>SUM(C6:C13)</f>
        <v>28079</v>
      </c>
      <c r="D14" s="120">
        <f>SUM(D6:D13)</f>
        <v>26870</v>
      </c>
      <c r="E14" s="120">
        <f>SUM(E6:E13)</f>
        <v>26218</v>
      </c>
      <c r="F14" s="120">
        <f>SUM(F6:F13)</f>
        <v>822</v>
      </c>
      <c r="G14" s="120">
        <f>SUM(G6:G13)</f>
        <v>1861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199"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7" t="s">
        <v>178</v>
      </c>
      <c r="U3" s="207" t="s">
        <v>378</v>
      </c>
      <c r="V3" s="207" t="s">
        <v>176</v>
      </c>
      <c r="W3" s="207" t="s">
        <v>203</v>
      </c>
      <c r="X3" s="207" t="s">
        <v>206</v>
      </c>
      <c r="Y3" s="207" t="s">
        <v>207</v>
      </c>
      <c r="Z3" s="207" t="s">
        <v>234</v>
      </c>
      <c r="AA3" s="249"/>
      <c r="AB3" s="252"/>
      <c r="AC3" s="253"/>
      <c r="AD3" s="206"/>
      <c r="AE3" s="205"/>
      <c r="AF3" s="205"/>
      <c r="AG3" s="206"/>
    </row>
    <row r="4" spans="1:33" ht="21" customHeight="1">
      <c r="A4" s="256"/>
      <c r="B4" s="258"/>
      <c r="C4" s="256"/>
      <c r="D4" s="259"/>
      <c r="E4" s="259"/>
      <c r="F4" s="207" t="s">
        <v>70</v>
      </c>
      <c r="G4" s="207" t="s">
        <v>177</v>
      </c>
      <c r="H4" s="259"/>
      <c r="I4" s="254" t="s">
        <v>175</v>
      </c>
      <c r="J4" s="254"/>
      <c r="K4" s="254"/>
      <c r="L4" s="207" t="s">
        <v>206</v>
      </c>
      <c r="M4" s="207" t="s">
        <v>207</v>
      </c>
      <c r="N4" s="207" t="s">
        <v>374</v>
      </c>
      <c r="O4" s="207" t="s">
        <v>234</v>
      </c>
      <c r="P4" s="207" t="s">
        <v>176</v>
      </c>
      <c r="Q4" s="207" t="s">
        <v>203</v>
      </c>
      <c r="R4" s="207" t="s">
        <v>70</v>
      </c>
      <c r="S4" s="207" t="s">
        <v>145</v>
      </c>
      <c r="T4" s="207"/>
      <c r="U4" s="207"/>
      <c r="V4" s="207"/>
      <c r="W4" s="207"/>
      <c r="X4" s="207"/>
      <c r="Y4" s="207"/>
      <c r="Z4" s="207"/>
      <c r="AA4" s="249"/>
      <c r="AB4" s="207" t="s">
        <v>70</v>
      </c>
      <c r="AC4" s="197" t="s">
        <v>177</v>
      </c>
      <c r="AD4" s="206"/>
      <c r="AE4" s="205"/>
      <c r="AF4" s="205"/>
      <c r="AG4" s="206"/>
    </row>
    <row r="5" spans="1:33" ht="34.5" customHeight="1">
      <c r="A5" s="256"/>
      <c r="B5" s="258"/>
      <c r="C5" s="256"/>
      <c r="D5" s="259"/>
      <c r="E5" s="259"/>
      <c r="F5" s="207"/>
      <c r="G5" s="207"/>
      <c r="H5" s="259"/>
      <c r="I5" s="207" t="s">
        <v>70</v>
      </c>
      <c r="J5" s="254" t="s">
        <v>371</v>
      </c>
      <c r="K5" s="254"/>
      <c r="L5" s="207"/>
      <c r="M5" s="207"/>
      <c r="N5" s="207"/>
      <c r="O5" s="207"/>
      <c r="P5" s="207"/>
      <c r="Q5" s="207"/>
      <c r="R5" s="207"/>
      <c r="S5" s="207"/>
      <c r="T5" s="207"/>
      <c r="U5" s="207"/>
      <c r="V5" s="207"/>
      <c r="W5" s="207"/>
      <c r="X5" s="207"/>
      <c r="Y5" s="207"/>
      <c r="Z5" s="207"/>
      <c r="AA5" s="249"/>
      <c r="AB5" s="207"/>
      <c r="AC5" s="198"/>
      <c r="AD5" s="206"/>
      <c r="AE5" s="205"/>
      <c r="AF5" s="205"/>
      <c r="AG5" s="206"/>
    </row>
    <row r="6" spans="1:33" ht="91.5" customHeight="1">
      <c r="A6" s="256"/>
      <c r="B6" s="258"/>
      <c r="C6" s="256"/>
      <c r="D6" s="259"/>
      <c r="E6" s="259"/>
      <c r="F6" s="207"/>
      <c r="G6" s="207"/>
      <c r="H6" s="259"/>
      <c r="I6" s="207"/>
      <c r="J6" s="169" t="s">
        <v>372</v>
      </c>
      <c r="K6" s="169" t="s">
        <v>373</v>
      </c>
      <c r="L6" s="207"/>
      <c r="M6" s="207"/>
      <c r="N6" s="207"/>
      <c r="O6" s="207"/>
      <c r="P6" s="207"/>
      <c r="Q6" s="207"/>
      <c r="R6" s="207"/>
      <c r="S6" s="207"/>
      <c r="T6" s="207"/>
      <c r="U6" s="207"/>
      <c r="V6" s="207"/>
      <c r="W6" s="207"/>
      <c r="X6" s="207"/>
      <c r="Y6" s="207"/>
      <c r="Z6" s="207"/>
      <c r="AA6" s="249"/>
      <c r="AB6" s="207"/>
      <c r="AC6" s="19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188</v>
      </c>
      <c r="E10" s="153">
        <v>819</v>
      </c>
      <c r="F10" s="153">
        <v>1081</v>
      </c>
      <c r="G10" s="153"/>
      <c r="H10" s="153">
        <v>735</v>
      </c>
      <c r="I10" s="153">
        <v>426</v>
      </c>
      <c r="J10" s="153">
        <v>85</v>
      </c>
      <c r="K10" s="153">
        <v>2</v>
      </c>
      <c r="L10" s="153">
        <v>5</v>
      </c>
      <c r="M10" s="153">
        <v>11</v>
      </c>
      <c r="N10" s="153">
        <v>274</v>
      </c>
      <c r="O10" s="153">
        <v>8</v>
      </c>
      <c r="P10" s="153">
        <v>6</v>
      </c>
      <c r="Q10" s="153">
        <v>5</v>
      </c>
      <c r="R10" s="153">
        <v>452</v>
      </c>
      <c r="S10" s="153"/>
      <c r="T10" s="153">
        <v>3</v>
      </c>
      <c r="U10" s="153">
        <v>294</v>
      </c>
      <c r="V10" s="153">
        <v>6</v>
      </c>
      <c r="W10" s="153">
        <v>8</v>
      </c>
      <c r="X10" s="153">
        <v>5</v>
      </c>
      <c r="Y10" s="153">
        <v>13</v>
      </c>
      <c r="Z10" s="153">
        <v>10</v>
      </c>
      <c r="AA10" s="153">
        <v>272</v>
      </c>
      <c r="AB10" s="153">
        <v>294</v>
      </c>
      <c r="AC10" s="153"/>
    </row>
    <row r="11" spans="1:29" ht="16.5" customHeight="1">
      <c r="A11" s="86">
        <v>3</v>
      </c>
      <c r="B11" s="91" t="s">
        <v>105</v>
      </c>
      <c r="C11" s="166">
        <v>115</v>
      </c>
      <c r="D11" s="153">
        <v>28</v>
      </c>
      <c r="E11" s="153">
        <v>62</v>
      </c>
      <c r="F11" s="153">
        <v>118</v>
      </c>
      <c r="G11" s="153"/>
      <c r="H11" s="153">
        <v>43</v>
      </c>
      <c r="I11" s="153">
        <v>37</v>
      </c>
      <c r="J11" s="153"/>
      <c r="K11" s="153"/>
      <c r="L11" s="153"/>
      <c r="M11" s="153">
        <v>3</v>
      </c>
      <c r="N11" s="153"/>
      <c r="O11" s="153">
        <v>1</v>
      </c>
      <c r="P11" s="153">
        <v>2</v>
      </c>
      <c r="Q11" s="153"/>
      <c r="R11" s="153">
        <v>42</v>
      </c>
      <c r="S11" s="153"/>
      <c r="T11" s="153">
        <v>3</v>
      </c>
      <c r="U11" s="153"/>
      <c r="V11" s="153">
        <v>2</v>
      </c>
      <c r="W11" s="153"/>
      <c r="X11" s="153"/>
      <c r="Y11" s="153">
        <v>4</v>
      </c>
      <c r="Z11" s="153">
        <v>3</v>
      </c>
      <c r="AA11" s="153">
        <v>47</v>
      </c>
      <c r="AB11" s="153">
        <v>59</v>
      </c>
      <c r="AC11" s="153"/>
    </row>
    <row r="12" spans="1:29" ht="16.5" customHeight="1">
      <c r="A12" s="86">
        <v>4</v>
      </c>
      <c r="B12" s="91" t="s">
        <v>76</v>
      </c>
      <c r="C12" s="166">
        <v>121</v>
      </c>
      <c r="D12" s="153">
        <v>29</v>
      </c>
      <c r="E12" s="153">
        <v>100</v>
      </c>
      <c r="F12" s="153">
        <v>137</v>
      </c>
      <c r="G12" s="153"/>
      <c r="H12" s="153">
        <v>73</v>
      </c>
      <c r="I12" s="153">
        <v>66</v>
      </c>
      <c r="J12" s="153"/>
      <c r="K12" s="153"/>
      <c r="L12" s="153"/>
      <c r="M12" s="153">
        <v>1</v>
      </c>
      <c r="N12" s="153">
        <v>2</v>
      </c>
      <c r="O12" s="153">
        <v>1</v>
      </c>
      <c r="P12" s="153">
        <v>3</v>
      </c>
      <c r="Q12" s="153"/>
      <c r="R12" s="153">
        <v>72</v>
      </c>
      <c r="S12" s="153"/>
      <c r="T12" s="153"/>
      <c r="U12" s="153">
        <v>1</v>
      </c>
      <c r="V12" s="153">
        <v>3</v>
      </c>
      <c r="W12" s="153"/>
      <c r="X12" s="153"/>
      <c r="Y12" s="153">
        <v>1</v>
      </c>
      <c r="Z12" s="153">
        <v>1</v>
      </c>
      <c r="AA12" s="153">
        <v>56</v>
      </c>
      <c r="AB12" s="153">
        <v>62</v>
      </c>
      <c r="AC12" s="153"/>
    </row>
    <row r="13" spans="1:29" ht="16.5" customHeight="1">
      <c r="A13" s="86">
        <v>5</v>
      </c>
      <c r="B13" s="91" t="s">
        <v>143</v>
      </c>
      <c r="C13" s="166">
        <v>122</v>
      </c>
      <c r="D13" s="153">
        <v>22</v>
      </c>
      <c r="E13" s="153">
        <v>93</v>
      </c>
      <c r="F13" s="153">
        <v>120</v>
      </c>
      <c r="G13" s="153"/>
      <c r="H13" s="153">
        <v>87</v>
      </c>
      <c r="I13" s="153">
        <v>54</v>
      </c>
      <c r="J13" s="153">
        <v>11</v>
      </c>
      <c r="K13" s="153"/>
      <c r="L13" s="153"/>
      <c r="M13" s="153">
        <v>1</v>
      </c>
      <c r="N13" s="153">
        <v>31</v>
      </c>
      <c r="O13" s="153"/>
      <c r="P13" s="153"/>
      <c r="Q13" s="153">
        <v>1</v>
      </c>
      <c r="R13" s="153">
        <v>58</v>
      </c>
      <c r="S13" s="153"/>
      <c r="T13" s="153"/>
      <c r="U13" s="153">
        <v>30</v>
      </c>
      <c r="V13" s="153"/>
      <c r="W13" s="153">
        <v>1</v>
      </c>
      <c r="X13" s="153"/>
      <c r="Y13" s="153">
        <v>1</v>
      </c>
      <c r="Z13" s="153"/>
      <c r="AA13" s="153">
        <v>28</v>
      </c>
      <c r="AB13" s="153">
        <v>28</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5</v>
      </c>
      <c r="G15" s="153"/>
      <c r="H15" s="153"/>
      <c r="I15" s="153"/>
      <c r="J15" s="153"/>
      <c r="K15" s="153"/>
      <c r="L15" s="153"/>
      <c r="M15" s="153"/>
      <c r="N15" s="153"/>
      <c r="O15" s="153"/>
      <c r="P15" s="153"/>
      <c r="Q15" s="153"/>
      <c r="R15" s="153"/>
      <c r="S15" s="153"/>
      <c r="T15" s="153"/>
      <c r="U15" s="153"/>
      <c r="V15" s="153"/>
      <c r="W15" s="153"/>
      <c r="X15" s="153"/>
      <c r="Y15" s="153"/>
      <c r="Z15" s="153"/>
      <c r="AA15" s="153">
        <v>2</v>
      </c>
      <c r="AB15" s="153">
        <v>5</v>
      </c>
      <c r="AC15" s="153"/>
    </row>
    <row r="16" spans="1:29" ht="16.5" customHeight="1">
      <c r="A16" s="86">
        <v>8</v>
      </c>
      <c r="B16" s="91" t="s">
        <v>106</v>
      </c>
      <c r="C16" s="167">
        <v>146</v>
      </c>
      <c r="D16" s="153"/>
      <c r="E16" s="153">
        <v>1</v>
      </c>
      <c r="F16" s="153">
        <v>4</v>
      </c>
      <c r="G16" s="153"/>
      <c r="H16" s="153"/>
      <c r="I16" s="153"/>
      <c r="J16" s="153"/>
      <c r="K16" s="153"/>
      <c r="L16" s="153"/>
      <c r="M16" s="153"/>
      <c r="N16" s="153"/>
      <c r="O16" s="153"/>
      <c r="P16" s="153"/>
      <c r="Q16" s="153"/>
      <c r="R16" s="153"/>
      <c r="S16" s="153"/>
      <c r="T16" s="153"/>
      <c r="U16" s="153"/>
      <c r="V16" s="153"/>
      <c r="W16" s="153"/>
      <c r="X16" s="153"/>
      <c r="Y16" s="153"/>
      <c r="Z16" s="153"/>
      <c r="AA16" s="153">
        <v>1</v>
      </c>
      <c r="AB16" s="153">
        <v>4</v>
      </c>
      <c r="AC16" s="153"/>
    </row>
    <row r="17" spans="1:29" ht="16.5" customHeight="1">
      <c r="A17" s="86">
        <v>9</v>
      </c>
      <c r="B17" s="91" t="s">
        <v>142</v>
      </c>
      <c r="C17" s="167">
        <v>149</v>
      </c>
      <c r="D17" s="153"/>
      <c r="E17" s="153">
        <v>1</v>
      </c>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v>7</v>
      </c>
      <c r="E18" s="153">
        <v>14</v>
      </c>
      <c r="F18" s="153">
        <v>24</v>
      </c>
      <c r="G18" s="153"/>
      <c r="H18" s="153">
        <v>15</v>
      </c>
      <c r="I18" s="153">
        <v>12</v>
      </c>
      <c r="J18" s="153">
        <v>1</v>
      </c>
      <c r="K18" s="153"/>
      <c r="L18" s="153"/>
      <c r="M18" s="153">
        <v>1</v>
      </c>
      <c r="N18" s="153"/>
      <c r="O18" s="153">
        <v>1</v>
      </c>
      <c r="P18" s="153">
        <v>1</v>
      </c>
      <c r="Q18" s="153"/>
      <c r="R18" s="153">
        <v>10</v>
      </c>
      <c r="S18" s="153"/>
      <c r="T18" s="153">
        <v>2</v>
      </c>
      <c r="U18" s="153"/>
      <c r="V18" s="153">
        <v>1</v>
      </c>
      <c r="W18" s="153"/>
      <c r="X18" s="153"/>
      <c r="Y18" s="153">
        <v>1</v>
      </c>
      <c r="Z18" s="153">
        <v>1</v>
      </c>
      <c r="AA18" s="153">
        <v>6</v>
      </c>
      <c r="AB18" s="153">
        <v>7</v>
      </c>
      <c r="AC18" s="153"/>
    </row>
    <row r="19" spans="1:29" ht="16.5" customHeight="1">
      <c r="A19" s="86">
        <v>11</v>
      </c>
      <c r="B19" s="91" t="s">
        <v>138</v>
      </c>
      <c r="C19" s="167">
        <v>152</v>
      </c>
      <c r="D19" s="153">
        <v>4</v>
      </c>
      <c r="E19" s="153">
        <v>4</v>
      </c>
      <c r="F19" s="153">
        <v>10</v>
      </c>
      <c r="G19" s="153"/>
      <c r="H19" s="153">
        <v>7</v>
      </c>
      <c r="I19" s="153">
        <v>6</v>
      </c>
      <c r="J19" s="153"/>
      <c r="K19" s="153"/>
      <c r="L19" s="153"/>
      <c r="M19" s="153">
        <v>1</v>
      </c>
      <c r="N19" s="153"/>
      <c r="O19" s="153"/>
      <c r="P19" s="153"/>
      <c r="Q19" s="153"/>
      <c r="R19" s="153">
        <v>5</v>
      </c>
      <c r="S19" s="153"/>
      <c r="T19" s="153">
        <v>2</v>
      </c>
      <c r="U19" s="153"/>
      <c r="V19" s="153"/>
      <c r="W19" s="153"/>
      <c r="X19" s="153"/>
      <c r="Y19" s="153">
        <v>1</v>
      </c>
      <c r="Z19" s="153"/>
      <c r="AA19" s="153">
        <v>1</v>
      </c>
      <c r="AB19" s="153">
        <v>1</v>
      </c>
      <c r="AC19" s="153"/>
    </row>
    <row r="20" spans="1:29" ht="30.75" customHeight="1">
      <c r="A20" s="86">
        <v>12</v>
      </c>
      <c r="B20" s="92" t="s">
        <v>350</v>
      </c>
      <c r="C20" s="37" t="s">
        <v>213</v>
      </c>
      <c r="D20" s="153">
        <v>28</v>
      </c>
      <c r="E20" s="153">
        <v>143</v>
      </c>
      <c r="F20" s="153">
        <v>178</v>
      </c>
      <c r="G20" s="153"/>
      <c r="H20" s="153">
        <v>151</v>
      </c>
      <c r="I20" s="153">
        <v>124</v>
      </c>
      <c r="J20" s="153">
        <v>4</v>
      </c>
      <c r="K20" s="153">
        <v>2</v>
      </c>
      <c r="L20" s="153"/>
      <c r="M20" s="153">
        <v>3</v>
      </c>
      <c r="N20" s="153">
        <v>24</v>
      </c>
      <c r="O20" s="153"/>
      <c r="P20" s="153"/>
      <c r="Q20" s="153"/>
      <c r="R20" s="153">
        <v>132</v>
      </c>
      <c r="S20" s="153"/>
      <c r="T20" s="153"/>
      <c r="U20" s="153">
        <v>26</v>
      </c>
      <c r="V20" s="153"/>
      <c r="W20" s="153"/>
      <c r="X20" s="153"/>
      <c r="Y20" s="153">
        <v>3</v>
      </c>
      <c r="Z20" s="153"/>
      <c r="AA20" s="153">
        <v>20</v>
      </c>
      <c r="AB20" s="153">
        <v>19</v>
      </c>
      <c r="AC20" s="153"/>
    </row>
    <row r="21" spans="1:29" ht="16.5" customHeight="1">
      <c r="A21" s="86">
        <v>13</v>
      </c>
      <c r="B21" s="90" t="s">
        <v>167</v>
      </c>
      <c r="C21" s="89" t="s">
        <v>168</v>
      </c>
      <c r="D21" s="153">
        <v>2</v>
      </c>
      <c r="E21" s="153">
        <v>2</v>
      </c>
      <c r="F21" s="153">
        <v>9</v>
      </c>
      <c r="G21" s="153"/>
      <c r="H21" s="153">
        <v>3</v>
      </c>
      <c r="I21" s="153">
        <v>3</v>
      </c>
      <c r="J21" s="153"/>
      <c r="K21" s="153">
        <v>2</v>
      </c>
      <c r="L21" s="153"/>
      <c r="M21" s="153"/>
      <c r="N21" s="153"/>
      <c r="O21" s="153"/>
      <c r="P21" s="153"/>
      <c r="Q21" s="153"/>
      <c r="R21" s="153">
        <v>8</v>
      </c>
      <c r="S21" s="153"/>
      <c r="T21" s="153"/>
      <c r="U21" s="153"/>
      <c r="V21" s="153"/>
      <c r="W21" s="153"/>
      <c r="X21" s="153"/>
      <c r="Y21" s="153"/>
      <c r="Z21" s="153"/>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10</v>
      </c>
      <c r="F23" s="153">
        <v>13</v>
      </c>
      <c r="G23" s="153"/>
      <c r="H23" s="153">
        <v>9</v>
      </c>
      <c r="I23" s="153">
        <v>5</v>
      </c>
      <c r="J23" s="153">
        <v>1</v>
      </c>
      <c r="K23" s="153"/>
      <c r="L23" s="153"/>
      <c r="M23" s="153"/>
      <c r="N23" s="153">
        <v>4</v>
      </c>
      <c r="O23" s="153"/>
      <c r="P23" s="153"/>
      <c r="Q23" s="153"/>
      <c r="R23" s="153">
        <v>8</v>
      </c>
      <c r="S23" s="153"/>
      <c r="T23" s="153"/>
      <c r="U23" s="153">
        <v>6</v>
      </c>
      <c r="V23" s="153"/>
      <c r="W23" s="153"/>
      <c r="X23" s="153"/>
      <c r="Y23" s="153"/>
      <c r="Z23" s="153"/>
      <c r="AA23" s="153">
        <v>2</v>
      </c>
      <c r="AB23" s="153">
        <v>1</v>
      </c>
      <c r="AC23" s="153"/>
    </row>
    <row r="24" spans="1:29" ht="16.5" customHeight="1">
      <c r="A24" s="86">
        <v>16</v>
      </c>
      <c r="B24" s="91" t="s">
        <v>144</v>
      </c>
      <c r="C24" s="88">
        <v>176</v>
      </c>
      <c r="D24" s="153">
        <v>1</v>
      </c>
      <c r="E24" s="153"/>
      <c r="F24" s="153">
        <v>1</v>
      </c>
      <c r="G24" s="153"/>
      <c r="H24" s="153">
        <v>1</v>
      </c>
      <c r="I24" s="153">
        <v>1</v>
      </c>
      <c r="J24" s="153"/>
      <c r="K24" s="153"/>
      <c r="L24" s="153"/>
      <c r="M24" s="153"/>
      <c r="N24" s="153"/>
      <c r="O24" s="153"/>
      <c r="P24" s="153"/>
      <c r="Q24" s="153"/>
      <c r="R24" s="153">
        <v>1</v>
      </c>
      <c r="S24" s="153"/>
      <c r="T24" s="153"/>
      <c r="U24" s="153"/>
      <c r="V24" s="153"/>
      <c r="W24" s="153"/>
      <c r="X24" s="153"/>
      <c r="Y24" s="153"/>
      <c r="Z24" s="153"/>
      <c r="AA24" s="153"/>
      <c r="AB24" s="153"/>
      <c r="AC24" s="153"/>
    </row>
    <row r="25" spans="1:29" ht="16.5" customHeight="1">
      <c r="A25" s="86">
        <v>17</v>
      </c>
      <c r="B25" s="92" t="s">
        <v>352</v>
      </c>
      <c r="C25" s="37" t="s">
        <v>214</v>
      </c>
      <c r="D25" s="153">
        <v>346</v>
      </c>
      <c r="E25" s="153">
        <v>1807</v>
      </c>
      <c r="F25" s="153">
        <v>2750</v>
      </c>
      <c r="G25" s="153">
        <v>14</v>
      </c>
      <c r="H25" s="153">
        <v>1588</v>
      </c>
      <c r="I25" s="153">
        <v>1453</v>
      </c>
      <c r="J25" s="153">
        <v>295</v>
      </c>
      <c r="K25" s="153">
        <v>9</v>
      </c>
      <c r="L25" s="153">
        <v>3</v>
      </c>
      <c r="M25" s="153">
        <v>17</v>
      </c>
      <c r="N25" s="153">
        <v>75</v>
      </c>
      <c r="O25" s="153">
        <v>17</v>
      </c>
      <c r="P25" s="153">
        <v>7</v>
      </c>
      <c r="Q25" s="153">
        <v>16</v>
      </c>
      <c r="R25" s="153">
        <v>1757</v>
      </c>
      <c r="S25" s="153">
        <v>2</v>
      </c>
      <c r="T25" s="153">
        <v>11</v>
      </c>
      <c r="U25" s="153">
        <v>91</v>
      </c>
      <c r="V25" s="153">
        <v>7</v>
      </c>
      <c r="W25" s="153">
        <v>25</v>
      </c>
      <c r="X25" s="153">
        <v>3</v>
      </c>
      <c r="Y25" s="153">
        <v>36</v>
      </c>
      <c r="Z25" s="153">
        <v>32</v>
      </c>
      <c r="AA25" s="153">
        <v>565</v>
      </c>
      <c r="AB25" s="153">
        <v>779</v>
      </c>
      <c r="AC25" s="153">
        <v>12</v>
      </c>
    </row>
    <row r="26" spans="1:29" ht="16.5" customHeight="1">
      <c r="A26" s="86">
        <v>18</v>
      </c>
      <c r="B26" s="91" t="s">
        <v>77</v>
      </c>
      <c r="C26" s="167">
        <v>185</v>
      </c>
      <c r="D26" s="153">
        <v>207</v>
      </c>
      <c r="E26" s="153">
        <v>1416</v>
      </c>
      <c r="F26" s="153">
        <v>2058</v>
      </c>
      <c r="G26" s="153">
        <v>3</v>
      </c>
      <c r="H26" s="153">
        <v>1251</v>
      </c>
      <c r="I26" s="153">
        <v>1175</v>
      </c>
      <c r="J26" s="153">
        <v>264</v>
      </c>
      <c r="K26" s="153">
        <v>4</v>
      </c>
      <c r="L26" s="153">
        <v>2</v>
      </c>
      <c r="M26" s="153">
        <v>8</v>
      </c>
      <c r="N26" s="153">
        <v>43</v>
      </c>
      <c r="O26" s="153">
        <v>6</v>
      </c>
      <c r="P26" s="153">
        <v>3</v>
      </c>
      <c r="Q26" s="153">
        <v>14</v>
      </c>
      <c r="R26" s="153">
        <v>1448</v>
      </c>
      <c r="S26" s="153"/>
      <c r="T26" s="153">
        <v>2</v>
      </c>
      <c r="U26" s="153">
        <v>52</v>
      </c>
      <c r="V26" s="153">
        <v>3</v>
      </c>
      <c r="W26" s="153">
        <v>22</v>
      </c>
      <c r="X26" s="153">
        <v>2</v>
      </c>
      <c r="Y26" s="153">
        <v>14</v>
      </c>
      <c r="Z26" s="153">
        <v>11</v>
      </c>
      <c r="AA26" s="153">
        <v>372</v>
      </c>
      <c r="AB26" s="153">
        <v>498</v>
      </c>
      <c r="AC26" s="153">
        <v>3</v>
      </c>
    </row>
    <row r="27" spans="1:29" ht="16.5" customHeight="1">
      <c r="A27" s="86">
        <v>19</v>
      </c>
      <c r="B27" s="91" t="s">
        <v>78</v>
      </c>
      <c r="C27" s="167">
        <v>186</v>
      </c>
      <c r="D27" s="153">
        <v>39</v>
      </c>
      <c r="E27" s="153">
        <v>161</v>
      </c>
      <c r="F27" s="153">
        <v>245</v>
      </c>
      <c r="G27" s="153"/>
      <c r="H27" s="153">
        <v>135</v>
      </c>
      <c r="I27" s="153">
        <v>125</v>
      </c>
      <c r="J27" s="153">
        <v>12</v>
      </c>
      <c r="K27" s="153"/>
      <c r="L27" s="153"/>
      <c r="M27" s="153">
        <v>1</v>
      </c>
      <c r="N27" s="153">
        <v>6</v>
      </c>
      <c r="O27" s="153">
        <v>1</v>
      </c>
      <c r="P27" s="153">
        <v>2</v>
      </c>
      <c r="Q27" s="153"/>
      <c r="R27" s="153">
        <v>144</v>
      </c>
      <c r="S27" s="153"/>
      <c r="T27" s="153"/>
      <c r="U27" s="153">
        <v>6</v>
      </c>
      <c r="V27" s="153">
        <v>2</v>
      </c>
      <c r="W27" s="153"/>
      <c r="X27" s="153"/>
      <c r="Y27" s="153">
        <v>1</v>
      </c>
      <c r="Z27" s="153">
        <v>1</v>
      </c>
      <c r="AA27" s="153">
        <v>65</v>
      </c>
      <c r="AB27" s="153">
        <v>87</v>
      </c>
      <c r="AC27" s="153"/>
    </row>
    <row r="28" spans="1:29" ht="16.5" customHeight="1">
      <c r="A28" s="86">
        <v>20</v>
      </c>
      <c r="B28" s="91" t="s">
        <v>108</v>
      </c>
      <c r="C28" s="167">
        <v>187</v>
      </c>
      <c r="D28" s="153">
        <v>33</v>
      </c>
      <c r="E28" s="153">
        <v>49</v>
      </c>
      <c r="F28" s="153">
        <v>144</v>
      </c>
      <c r="G28" s="153">
        <v>2</v>
      </c>
      <c r="H28" s="153">
        <v>44</v>
      </c>
      <c r="I28" s="153">
        <v>37</v>
      </c>
      <c r="J28" s="153"/>
      <c r="K28" s="153"/>
      <c r="L28" s="153"/>
      <c r="M28" s="153">
        <v>1</v>
      </c>
      <c r="N28" s="153">
        <v>1</v>
      </c>
      <c r="O28" s="153">
        <v>5</v>
      </c>
      <c r="P28" s="153"/>
      <c r="Q28" s="153"/>
      <c r="R28" s="153">
        <v>50</v>
      </c>
      <c r="S28" s="153"/>
      <c r="T28" s="153">
        <v>6</v>
      </c>
      <c r="U28" s="153"/>
      <c r="V28" s="153"/>
      <c r="W28" s="153"/>
      <c r="X28" s="153"/>
      <c r="Y28" s="153">
        <v>3</v>
      </c>
      <c r="Z28" s="153">
        <v>11</v>
      </c>
      <c r="AA28" s="153">
        <v>38</v>
      </c>
      <c r="AB28" s="153">
        <v>72</v>
      </c>
      <c r="AC28" s="153">
        <v>2</v>
      </c>
    </row>
    <row r="29" spans="1:29" ht="16.5" customHeight="1">
      <c r="A29" s="86">
        <v>21</v>
      </c>
      <c r="B29" s="91" t="s">
        <v>109</v>
      </c>
      <c r="C29" s="167">
        <v>189</v>
      </c>
      <c r="D29" s="153">
        <v>6</v>
      </c>
      <c r="E29" s="153">
        <v>2</v>
      </c>
      <c r="F29" s="153">
        <v>14</v>
      </c>
      <c r="G29" s="153">
        <v>4</v>
      </c>
      <c r="H29" s="153">
        <v>3</v>
      </c>
      <c r="I29" s="153">
        <v>2</v>
      </c>
      <c r="J29" s="153"/>
      <c r="K29" s="153"/>
      <c r="L29" s="153"/>
      <c r="M29" s="153"/>
      <c r="N29" s="153">
        <v>1</v>
      </c>
      <c r="O29" s="153"/>
      <c r="P29" s="153"/>
      <c r="Q29" s="153"/>
      <c r="R29" s="153">
        <v>2</v>
      </c>
      <c r="S29" s="153"/>
      <c r="T29" s="153"/>
      <c r="U29" s="153">
        <v>1</v>
      </c>
      <c r="V29" s="153"/>
      <c r="W29" s="153"/>
      <c r="X29" s="153"/>
      <c r="Y29" s="153"/>
      <c r="Z29" s="153"/>
      <c r="AA29" s="153">
        <v>5</v>
      </c>
      <c r="AB29" s="153">
        <v>11</v>
      </c>
      <c r="AC29" s="153">
        <v>4</v>
      </c>
    </row>
    <row r="30" spans="1:29" ht="16.5" customHeight="1">
      <c r="A30" s="86">
        <v>22</v>
      </c>
      <c r="B30" s="91" t="s">
        <v>79</v>
      </c>
      <c r="C30" s="167">
        <v>190</v>
      </c>
      <c r="D30" s="153">
        <v>42</v>
      </c>
      <c r="E30" s="153">
        <v>117</v>
      </c>
      <c r="F30" s="153">
        <v>191</v>
      </c>
      <c r="G30" s="153"/>
      <c r="H30" s="153">
        <v>101</v>
      </c>
      <c r="I30" s="153">
        <v>79</v>
      </c>
      <c r="J30" s="153">
        <v>15</v>
      </c>
      <c r="K30" s="153"/>
      <c r="L30" s="153">
        <v>1</v>
      </c>
      <c r="M30" s="153">
        <v>4</v>
      </c>
      <c r="N30" s="153">
        <v>15</v>
      </c>
      <c r="O30" s="153"/>
      <c r="P30" s="153"/>
      <c r="Q30" s="153">
        <v>2</v>
      </c>
      <c r="R30" s="153">
        <v>84</v>
      </c>
      <c r="S30" s="153"/>
      <c r="T30" s="153">
        <v>3</v>
      </c>
      <c r="U30" s="153">
        <v>22</v>
      </c>
      <c r="V30" s="153"/>
      <c r="W30" s="153">
        <v>2</v>
      </c>
      <c r="X30" s="153">
        <v>1</v>
      </c>
      <c r="Y30" s="153">
        <v>12</v>
      </c>
      <c r="Z30" s="153"/>
      <c r="AA30" s="153">
        <v>58</v>
      </c>
      <c r="AB30" s="153">
        <v>67</v>
      </c>
      <c r="AC30" s="153"/>
    </row>
    <row r="31" spans="1:29" ht="22.5" customHeight="1">
      <c r="A31" s="86">
        <v>23</v>
      </c>
      <c r="B31" s="91" t="s">
        <v>122</v>
      </c>
      <c r="C31" s="167">
        <v>191</v>
      </c>
      <c r="D31" s="153">
        <v>17</v>
      </c>
      <c r="E31" s="153">
        <v>43</v>
      </c>
      <c r="F31" s="153">
        <v>83</v>
      </c>
      <c r="G31" s="153">
        <v>5</v>
      </c>
      <c r="H31" s="153">
        <v>37</v>
      </c>
      <c r="I31" s="153">
        <v>20</v>
      </c>
      <c r="J31" s="153">
        <v>3</v>
      </c>
      <c r="K31" s="153">
        <v>4</v>
      </c>
      <c r="L31" s="153"/>
      <c r="M31" s="153">
        <v>3</v>
      </c>
      <c r="N31" s="153">
        <v>9</v>
      </c>
      <c r="O31" s="153">
        <v>5</v>
      </c>
      <c r="P31" s="153"/>
      <c r="Q31" s="153"/>
      <c r="R31" s="153">
        <v>20</v>
      </c>
      <c r="S31" s="153">
        <v>2</v>
      </c>
      <c r="T31" s="153"/>
      <c r="U31" s="153">
        <v>10</v>
      </c>
      <c r="V31" s="153"/>
      <c r="W31" s="153"/>
      <c r="X31" s="153"/>
      <c r="Y31" s="153">
        <v>6</v>
      </c>
      <c r="Z31" s="153">
        <v>9</v>
      </c>
      <c r="AA31" s="153">
        <v>23</v>
      </c>
      <c r="AB31" s="153">
        <v>40</v>
      </c>
      <c r="AC31" s="153">
        <v>3</v>
      </c>
    </row>
    <row r="32" spans="1:29" ht="16.5" customHeight="1">
      <c r="A32" s="86">
        <v>24</v>
      </c>
      <c r="B32" s="90" t="s">
        <v>353</v>
      </c>
      <c r="C32" s="37" t="s">
        <v>275</v>
      </c>
      <c r="D32" s="153">
        <v>15</v>
      </c>
      <c r="E32" s="153">
        <v>58</v>
      </c>
      <c r="F32" s="153">
        <v>114</v>
      </c>
      <c r="G32" s="153">
        <v>10</v>
      </c>
      <c r="H32" s="153">
        <v>54</v>
      </c>
      <c r="I32" s="153">
        <v>25</v>
      </c>
      <c r="J32" s="153"/>
      <c r="K32" s="153">
        <v>22</v>
      </c>
      <c r="L32" s="153">
        <v>1</v>
      </c>
      <c r="M32" s="153">
        <v>5</v>
      </c>
      <c r="N32" s="153">
        <v>22</v>
      </c>
      <c r="O32" s="153">
        <v>1</v>
      </c>
      <c r="P32" s="153"/>
      <c r="Q32" s="153"/>
      <c r="R32" s="153">
        <v>24</v>
      </c>
      <c r="S32" s="153"/>
      <c r="T32" s="153"/>
      <c r="U32" s="153">
        <v>28</v>
      </c>
      <c r="V32" s="153"/>
      <c r="W32" s="153"/>
      <c r="X32" s="153">
        <v>1</v>
      </c>
      <c r="Y32" s="153">
        <v>11</v>
      </c>
      <c r="Z32" s="153">
        <v>7</v>
      </c>
      <c r="AA32" s="153">
        <v>19</v>
      </c>
      <c r="AB32" s="153">
        <v>42</v>
      </c>
      <c r="AC32" s="153">
        <v>10</v>
      </c>
    </row>
    <row r="33" spans="1:29" ht="16.5" customHeight="1">
      <c r="A33" s="86">
        <v>25</v>
      </c>
      <c r="B33" s="91" t="s">
        <v>110</v>
      </c>
      <c r="C33" s="166">
        <v>201</v>
      </c>
      <c r="D33" s="153"/>
      <c r="E33" s="153">
        <v>4</v>
      </c>
      <c r="F33" s="153">
        <v>4</v>
      </c>
      <c r="G33" s="153"/>
      <c r="H33" s="153">
        <v>3</v>
      </c>
      <c r="I33" s="153">
        <v>3</v>
      </c>
      <c r="J33" s="153"/>
      <c r="K33" s="153">
        <v>2</v>
      </c>
      <c r="L33" s="153"/>
      <c r="M33" s="153"/>
      <c r="N33" s="153"/>
      <c r="O33" s="153"/>
      <c r="P33" s="153"/>
      <c r="Q33" s="153"/>
      <c r="R33" s="153">
        <v>3</v>
      </c>
      <c r="S33" s="153"/>
      <c r="T33" s="153"/>
      <c r="U33" s="153"/>
      <c r="V33" s="153"/>
      <c r="W33" s="153"/>
      <c r="X33" s="153"/>
      <c r="Y33" s="153"/>
      <c r="Z33" s="153"/>
      <c r="AA33" s="153">
        <v>1</v>
      </c>
      <c r="AB33" s="153">
        <v>1</v>
      </c>
      <c r="AC33" s="153"/>
    </row>
    <row r="34" spans="1:29" ht="16.5" customHeight="1">
      <c r="A34" s="86">
        <v>26</v>
      </c>
      <c r="B34" s="93" t="s">
        <v>354</v>
      </c>
      <c r="C34" s="166">
        <v>212</v>
      </c>
      <c r="D34" s="153">
        <v>5</v>
      </c>
      <c r="E34" s="153">
        <v>9</v>
      </c>
      <c r="F34" s="153">
        <v>27</v>
      </c>
      <c r="G34" s="153">
        <v>2</v>
      </c>
      <c r="H34" s="153">
        <v>8</v>
      </c>
      <c r="I34" s="153">
        <v>1</v>
      </c>
      <c r="J34" s="153"/>
      <c r="K34" s="153">
        <v>1</v>
      </c>
      <c r="L34" s="153"/>
      <c r="M34" s="153"/>
      <c r="N34" s="153">
        <v>7</v>
      </c>
      <c r="O34" s="153"/>
      <c r="P34" s="153"/>
      <c r="Q34" s="153"/>
      <c r="R34" s="153">
        <v>1</v>
      </c>
      <c r="S34" s="153"/>
      <c r="T34" s="153"/>
      <c r="U34" s="153">
        <v>17</v>
      </c>
      <c r="V34" s="153"/>
      <c r="W34" s="153"/>
      <c r="X34" s="153"/>
      <c r="Y34" s="153"/>
      <c r="Z34" s="153"/>
      <c r="AA34" s="153">
        <v>6</v>
      </c>
      <c r="AB34" s="153">
        <v>9</v>
      </c>
      <c r="AC34" s="153">
        <v>2</v>
      </c>
    </row>
    <row r="35" spans="1:29" ht="16.5" customHeight="1">
      <c r="A35" s="86">
        <v>27</v>
      </c>
      <c r="B35" s="90" t="s">
        <v>150</v>
      </c>
      <c r="C35" s="37" t="s">
        <v>215</v>
      </c>
      <c r="D35" s="153">
        <v>2</v>
      </c>
      <c r="E35" s="153">
        <v>26</v>
      </c>
      <c r="F35" s="153">
        <v>38</v>
      </c>
      <c r="G35" s="153"/>
      <c r="H35" s="153">
        <v>17</v>
      </c>
      <c r="I35" s="153">
        <v>16</v>
      </c>
      <c r="J35" s="153"/>
      <c r="K35" s="153">
        <v>13</v>
      </c>
      <c r="L35" s="153"/>
      <c r="M35" s="153">
        <v>1</v>
      </c>
      <c r="N35" s="153"/>
      <c r="O35" s="153"/>
      <c r="P35" s="153"/>
      <c r="Q35" s="153"/>
      <c r="R35" s="153">
        <v>20</v>
      </c>
      <c r="S35" s="153"/>
      <c r="T35" s="153"/>
      <c r="U35" s="153"/>
      <c r="V35" s="153"/>
      <c r="W35" s="153"/>
      <c r="X35" s="153"/>
      <c r="Y35" s="153">
        <v>1</v>
      </c>
      <c r="Z35" s="153"/>
      <c r="AA35" s="153">
        <v>11</v>
      </c>
      <c r="AB35" s="153">
        <v>16</v>
      </c>
      <c r="AC35" s="153"/>
    </row>
    <row r="36" spans="1:29" ht="16.5" customHeight="1">
      <c r="A36" s="86">
        <v>28</v>
      </c>
      <c r="B36" s="92" t="s">
        <v>355</v>
      </c>
      <c r="C36" s="38" t="s">
        <v>277</v>
      </c>
      <c r="D36" s="153">
        <v>12</v>
      </c>
      <c r="E36" s="153">
        <v>120</v>
      </c>
      <c r="F36" s="153">
        <v>138</v>
      </c>
      <c r="G36" s="153">
        <v>4</v>
      </c>
      <c r="H36" s="153">
        <v>110</v>
      </c>
      <c r="I36" s="153">
        <v>95</v>
      </c>
      <c r="J36" s="153"/>
      <c r="K36" s="153">
        <v>53</v>
      </c>
      <c r="L36" s="153"/>
      <c r="M36" s="153">
        <v>1</v>
      </c>
      <c r="N36" s="153">
        <v>11</v>
      </c>
      <c r="O36" s="153">
        <v>1</v>
      </c>
      <c r="P36" s="153">
        <v>2</v>
      </c>
      <c r="Q36" s="153"/>
      <c r="R36" s="153">
        <v>96</v>
      </c>
      <c r="S36" s="153"/>
      <c r="T36" s="153"/>
      <c r="U36" s="153">
        <v>11</v>
      </c>
      <c r="V36" s="153">
        <v>2</v>
      </c>
      <c r="W36" s="153"/>
      <c r="X36" s="153"/>
      <c r="Y36" s="153">
        <v>1</v>
      </c>
      <c r="Z36" s="153">
        <v>1</v>
      </c>
      <c r="AA36" s="153">
        <v>22</v>
      </c>
      <c r="AB36" s="153">
        <v>28</v>
      </c>
      <c r="AC36" s="153">
        <v>4</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v>1</v>
      </c>
      <c r="E38" s="153"/>
      <c r="F38" s="153">
        <v>4</v>
      </c>
      <c r="G38" s="153">
        <v>4</v>
      </c>
      <c r="H38" s="153"/>
      <c r="I38" s="153"/>
      <c r="J38" s="153"/>
      <c r="K38" s="153"/>
      <c r="L38" s="153"/>
      <c r="M38" s="153"/>
      <c r="N38" s="153"/>
      <c r="O38" s="153"/>
      <c r="P38" s="153"/>
      <c r="Q38" s="153"/>
      <c r="R38" s="153"/>
      <c r="S38" s="153"/>
      <c r="T38" s="153"/>
      <c r="U38" s="153"/>
      <c r="V38" s="153"/>
      <c r="W38" s="153"/>
      <c r="X38" s="153"/>
      <c r="Y38" s="153"/>
      <c r="Z38" s="153"/>
      <c r="AA38" s="153">
        <v>1</v>
      </c>
      <c r="AB38" s="153">
        <v>4</v>
      </c>
      <c r="AC38" s="153">
        <v>4</v>
      </c>
    </row>
    <row r="39" spans="1:29" ht="16.5" customHeight="1">
      <c r="A39" s="86">
        <v>31</v>
      </c>
      <c r="B39" s="91" t="s">
        <v>356</v>
      </c>
      <c r="C39" s="88" t="s">
        <v>376</v>
      </c>
      <c r="D39" s="153"/>
      <c r="E39" s="153">
        <v>1</v>
      </c>
      <c r="F39" s="153">
        <v>2</v>
      </c>
      <c r="G39" s="153"/>
      <c r="H39" s="153"/>
      <c r="I39" s="153"/>
      <c r="J39" s="153"/>
      <c r="K39" s="153"/>
      <c r="L39" s="153"/>
      <c r="M39" s="153"/>
      <c r="N39" s="153"/>
      <c r="O39" s="153"/>
      <c r="P39" s="153"/>
      <c r="Q39" s="153"/>
      <c r="R39" s="153"/>
      <c r="S39" s="153"/>
      <c r="T39" s="153"/>
      <c r="U39" s="153"/>
      <c r="V39" s="153"/>
      <c r="W39" s="153"/>
      <c r="X39" s="153"/>
      <c r="Y39" s="153"/>
      <c r="Z39" s="153"/>
      <c r="AA39" s="153">
        <v>1</v>
      </c>
      <c r="AB39" s="153">
        <v>2</v>
      </c>
      <c r="AC39" s="153"/>
    </row>
    <row r="40" spans="1:29" ht="16.5" customHeight="1">
      <c r="A40" s="86">
        <v>32</v>
      </c>
      <c r="B40" s="90" t="s">
        <v>67</v>
      </c>
      <c r="C40" s="38" t="s">
        <v>216</v>
      </c>
      <c r="D40" s="153"/>
      <c r="E40" s="153">
        <v>2</v>
      </c>
      <c r="F40" s="153">
        <v>3</v>
      </c>
      <c r="G40" s="153"/>
      <c r="H40" s="153"/>
      <c r="I40" s="153"/>
      <c r="J40" s="153"/>
      <c r="K40" s="153"/>
      <c r="L40" s="153"/>
      <c r="M40" s="153"/>
      <c r="N40" s="153"/>
      <c r="O40" s="153"/>
      <c r="P40" s="153"/>
      <c r="Q40" s="153"/>
      <c r="R40" s="153"/>
      <c r="S40" s="153"/>
      <c r="T40" s="153"/>
      <c r="U40" s="153"/>
      <c r="V40" s="153"/>
      <c r="W40" s="153"/>
      <c r="X40" s="153"/>
      <c r="Y40" s="153"/>
      <c r="Z40" s="153"/>
      <c r="AA40" s="153">
        <v>2</v>
      </c>
      <c r="AB40" s="153">
        <v>3</v>
      </c>
      <c r="AC40" s="153"/>
    </row>
    <row r="41" spans="1:29" ht="16.5" customHeight="1">
      <c r="A41" s="86">
        <v>33</v>
      </c>
      <c r="B41" s="90" t="s">
        <v>357</v>
      </c>
      <c r="C41" s="37" t="s">
        <v>217</v>
      </c>
      <c r="D41" s="153">
        <v>76</v>
      </c>
      <c r="E41" s="153">
        <v>313</v>
      </c>
      <c r="F41" s="153">
        <v>427</v>
      </c>
      <c r="G41" s="153"/>
      <c r="H41" s="153">
        <v>256</v>
      </c>
      <c r="I41" s="153">
        <v>175</v>
      </c>
      <c r="J41" s="153">
        <v>18</v>
      </c>
      <c r="K41" s="153">
        <v>1</v>
      </c>
      <c r="L41" s="153"/>
      <c r="M41" s="153">
        <v>8</v>
      </c>
      <c r="N41" s="153">
        <v>69</v>
      </c>
      <c r="O41" s="153">
        <v>2</v>
      </c>
      <c r="P41" s="153">
        <v>2</v>
      </c>
      <c r="Q41" s="153"/>
      <c r="R41" s="153">
        <v>189</v>
      </c>
      <c r="S41" s="153"/>
      <c r="T41" s="153">
        <v>1</v>
      </c>
      <c r="U41" s="153">
        <v>70</v>
      </c>
      <c r="V41" s="153">
        <v>2</v>
      </c>
      <c r="W41" s="153"/>
      <c r="X41" s="153"/>
      <c r="Y41" s="153">
        <v>8</v>
      </c>
      <c r="Z41" s="153">
        <v>2</v>
      </c>
      <c r="AA41" s="153">
        <v>133</v>
      </c>
      <c r="AB41" s="153">
        <v>155</v>
      </c>
      <c r="AC41" s="153"/>
    </row>
    <row r="42" spans="1:29" ht="21" customHeight="1">
      <c r="A42" s="86">
        <v>34</v>
      </c>
      <c r="B42" s="91" t="s">
        <v>113</v>
      </c>
      <c r="C42" s="167">
        <v>286</v>
      </c>
      <c r="D42" s="153">
        <v>52</v>
      </c>
      <c r="E42" s="153">
        <v>208</v>
      </c>
      <c r="F42" s="153">
        <v>259</v>
      </c>
      <c r="G42" s="153"/>
      <c r="H42" s="153">
        <v>170</v>
      </c>
      <c r="I42" s="153">
        <v>98</v>
      </c>
      <c r="J42" s="153">
        <v>10</v>
      </c>
      <c r="K42" s="153"/>
      <c r="L42" s="153"/>
      <c r="M42" s="153">
        <v>4</v>
      </c>
      <c r="N42" s="153">
        <v>66</v>
      </c>
      <c r="O42" s="153">
        <v>1</v>
      </c>
      <c r="P42" s="153">
        <v>1</v>
      </c>
      <c r="Q42" s="153"/>
      <c r="R42" s="153">
        <v>96</v>
      </c>
      <c r="S42" s="153"/>
      <c r="T42" s="153"/>
      <c r="U42" s="153">
        <v>67</v>
      </c>
      <c r="V42" s="153">
        <v>1</v>
      </c>
      <c r="W42" s="153"/>
      <c r="X42" s="153"/>
      <c r="Y42" s="153">
        <v>4</v>
      </c>
      <c r="Z42" s="153">
        <v>1</v>
      </c>
      <c r="AA42" s="153">
        <v>90</v>
      </c>
      <c r="AB42" s="153">
        <v>90</v>
      </c>
      <c r="AC42" s="153"/>
    </row>
    <row r="43" spans="1:29" ht="16.5" customHeight="1">
      <c r="A43" s="86">
        <v>35</v>
      </c>
      <c r="B43" s="91" t="s">
        <v>154</v>
      </c>
      <c r="C43" s="167">
        <v>289</v>
      </c>
      <c r="D43" s="153">
        <v>23</v>
      </c>
      <c r="E43" s="153">
        <v>101</v>
      </c>
      <c r="F43" s="153">
        <v>161</v>
      </c>
      <c r="G43" s="153"/>
      <c r="H43" s="153">
        <v>82</v>
      </c>
      <c r="I43" s="153">
        <v>73</v>
      </c>
      <c r="J43" s="153">
        <v>8</v>
      </c>
      <c r="K43" s="153"/>
      <c r="L43" s="153"/>
      <c r="M43" s="153">
        <v>4</v>
      </c>
      <c r="N43" s="153">
        <v>3</v>
      </c>
      <c r="O43" s="153">
        <v>1</v>
      </c>
      <c r="P43" s="153">
        <v>1</v>
      </c>
      <c r="Q43" s="153"/>
      <c r="R43" s="153">
        <v>91</v>
      </c>
      <c r="S43" s="153"/>
      <c r="T43" s="153"/>
      <c r="U43" s="153">
        <v>3</v>
      </c>
      <c r="V43" s="153">
        <v>1</v>
      </c>
      <c r="W43" s="153"/>
      <c r="X43" s="153"/>
      <c r="Y43" s="153">
        <v>4</v>
      </c>
      <c r="Z43" s="153">
        <v>1</v>
      </c>
      <c r="AA43" s="153">
        <v>42</v>
      </c>
      <c r="AB43" s="153">
        <v>61</v>
      </c>
      <c r="AC43" s="153"/>
    </row>
    <row r="44" spans="1:29" ht="16.5" customHeight="1">
      <c r="A44" s="86">
        <v>36</v>
      </c>
      <c r="B44" s="90" t="s">
        <v>358</v>
      </c>
      <c r="C44" s="37" t="s">
        <v>218</v>
      </c>
      <c r="D44" s="153">
        <v>33</v>
      </c>
      <c r="E44" s="153">
        <v>110</v>
      </c>
      <c r="F44" s="153">
        <v>211</v>
      </c>
      <c r="G44" s="153"/>
      <c r="H44" s="153">
        <v>99</v>
      </c>
      <c r="I44" s="153">
        <v>75</v>
      </c>
      <c r="J44" s="153">
        <v>1</v>
      </c>
      <c r="K44" s="153">
        <v>7</v>
      </c>
      <c r="L44" s="153"/>
      <c r="M44" s="153">
        <v>4</v>
      </c>
      <c r="N44" s="153">
        <v>12</v>
      </c>
      <c r="O44" s="153">
        <v>3</v>
      </c>
      <c r="P44" s="153">
        <v>2</v>
      </c>
      <c r="Q44" s="153">
        <v>3</v>
      </c>
      <c r="R44" s="153">
        <v>100</v>
      </c>
      <c r="S44" s="153"/>
      <c r="T44" s="153"/>
      <c r="U44" s="153">
        <v>12</v>
      </c>
      <c r="V44" s="153">
        <v>2</v>
      </c>
      <c r="W44" s="153">
        <v>2</v>
      </c>
      <c r="X44" s="153">
        <v>1</v>
      </c>
      <c r="Y44" s="153">
        <v>6</v>
      </c>
      <c r="Z44" s="153">
        <v>5</v>
      </c>
      <c r="AA44" s="153">
        <v>44</v>
      </c>
      <c r="AB44" s="153">
        <v>86</v>
      </c>
      <c r="AC44" s="153"/>
    </row>
    <row r="45" spans="1:29" ht="16.5" customHeight="1">
      <c r="A45" s="86">
        <v>37</v>
      </c>
      <c r="B45" s="91" t="s">
        <v>114</v>
      </c>
      <c r="C45" s="166">
        <v>296</v>
      </c>
      <c r="D45" s="153">
        <v>26</v>
      </c>
      <c r="E45" s="153">
        <v>81</v>
      </c>
      <c r="F45" s="153">
        <v>168</v>
      </c>
      <c r="G45" s="153"/>
      <c r="H45" s="153">
        <v>68</v>
      </c>
      <c r="I45" s="153">
        <v>49</v>
      </c>
      <c r="J45" s="153">
        <v>1</v>
      </c>
      <c r="K45" s="153"/>
      <c r="L45" s="153"/>
      <c r="M45" s="153">
        <v>2</v>
      </c>
      <c r="N45" s="153">
        <v>10</v>
      </c>
      <c r="O45" s="153">
        <v>2</v>
      </c>
      <c r="P45" s="153">
        <v>2</v>
      </c>
      <c r="Q45" s="153">
        <v>3</v>
      </c>
      <c r="R45" s="153">
        <v>67</v>
      </c>
      <c r="S45" s="153"/>
      <c r="T45" s="153"/>
      <c r="U45" s="153">
        <v>10</v>
      </c>
      <c r="V45" s="153">
        <v>2</v>
      </c>
      <c r="W45" s="153">
        <v>2</v>
      </c>
      <c r="X45" s="153">
        <v>1</v>
      </c>
      <c r="Y45" s="153">
        <v>4</v>
      </c>
      <c r="Z45" s="153">
        <v>4</v>
      </c>
      <c r="AA45" s="153">
        <v>39</v>
      </c>
      <c r="AB45" s="153">
        <v>80</v>
      </c>
      <c r="AC45" s="153"/>
    </row>
    <row r="46" spans="1:29" ht="30.75" customHeight="1">
      <c r="A46" s="86">
        <v>38</v>
      </c>
      <c r="B46" s="90" t="s">
        <v>151</v>
      </c>
      <c r="C46" s="38" t="s">
        <v>219</v>
      </c>
      <c r="D46" s="153">
        <v>80</v>
      </c>
      <c r="E46" s="153">
        <v>392</v>
      </c>
      <c r="F46" s="153">
        <v>507</v>
      </c>
      <c r="G46" s="153"/>
      <c r="H46" s="153">
        <v>361</v>
      </c>
      <c r="I46" s="153">
        <v>306</v>
      </c>
      <c r="J46" s="153">
        <v>1</v>
      </c>
      <c r="K46" s="153">
        <v>126</v>
      </c>
      <c r="L46" s="153">
        <v>1</v>
      </c>
      <c r="M46" s="153">
        <v>2</v>
      </c>
      <c r="N46" s="153">
        <v>45</v>
      </c>
      <c r="O46" s="153">
        <v>6</v>
      </c>
      <c r="P46" s="153"/>
      <c r="Q46" s="153">
        <v>1</v>
      </c>
      <c r="R46" s="153">
        <v>318</v>
      </c>
      <c r="S46" s="153"/>
      <c r="T46" s="153">
        <v>5</v>
      </c>
      <c r="U46" s="153">
        <v>45</v>
      </c>
      <c r="V46" s="153"/>
      <c r="W46" s="153">
        <v>1</v>
      </c>
      <c r="X46" s="153">
        <v>1</v>
      </c>
      <c r="Y46" s="153">
        <v>3</v>
      </c>
      <c r="Z46" s="153">
        <v>11</v>
      </c>
      <c r="AA46" s="153">
        <v>111</v>
      </c>
      <c r="AB46" s="153">
        <v>125</v>
      </c>
      <c r="AC46" s="153"/>
    </row>
    <row r="47" spans="1:29" ht="26.25" customHeight="1">
      <c r="A47" s="86">
        <v>39</v>
      </c>
      <c r="B47" s="90" t="s">
        <v>359</v>
      </c>
      <c r="C47" s="94" t="s">
        <v>377</v>
      </c>
      <c r="D47" s="153">
        <v>79</v>
      </c>
      <c r="E47" s="153">
        <v>385</v>
      </c>
      <c r="F47" s="153">
        <v>503</v>
      </c>
      <c r="G47" s="153"/>
      <c r="H47" s="153">
        <v>355</v>
      </c>
      <c r="I47" s="153">
        <v>301</v>
      </c>
      <c r="J47" s="153">
        <v>1</v>
      </c>
      <c r="K47" s="153">
        <v>124</v>
      </c>
      <c r="L47" s="153">
        <v>1</v>
      </c>
      <c r="M47" s="153">
        <v>2</v>
      </c>
      <c r="N47" s="153">
        <v>44</v>
      </c>
      <c r="O47" s="153">
        <v>6</v>
      </c>
      <c r="P47" s="153"/>
      <c r="Q47" s="153">
        <v>1</v>
      </c>
      <c r="R47" s="153">
        <v>317</v>
      </c>
      <c r="S47" s="153"/>
      <c r="T47" s="153">
        <v>5</v>
      </c>
      <c r="U47" s="153">
        <v>45</v>
      </c>
      <c r="V47" s="153"/>
      <c r="W47" s="153">
        <v>1</v>
      </c>
      <c r="X47" s="153">
        <v>1</v>
      </c>
      <c r="Y47" s="153">
        <v>3</v>
      </c>
      <c r="Z47" s="153">
        <v>11</v>
      </c>
      <c r="AA47" s="153">
        <v>109</v>
      </c>
      <c r="AB47" s="153">
        <v>122</v>
      </c>
      <c r="AC47" s="153"/>
    </row>
    <row r="48" spans="1:29" ht="23.25" customHeight="1">
      <c r="A48" s="86">
        <v>40</v>
      </c>
      <c r="B48" s="95" t="s">
        <v>360</v>
      </c>
      <c r="C48" s="167">
        <v>305</v>
      </c>
      <c r="D48" s="153">
        <v>1</v>
      </c>
      <c r="E48" s="153">
        <v>4</v>
      </c>
      <c r="F48" s="153">
        <v>7</v>
      </c>
      <c r="G48" s="153"/>
      <c r="H48" s="153">
        <v>4</v>
      </c>
      <c r="I48" s="153">
        <v>4</v>
      </c>
      <c r="J48" s="153"/>
      <c r="K48" s="153">
        <v>3</v>
      </c>
      <c r="L48" s="153"/>
      <c r="M48" s="153"/>
      <c r="N48" s="153"/>
      <c r="O48" s="153"/>
      <c r="P48" s="153"/>
      <c r="Q48" s="153"/>
      <c r="R48" s="153">
        <v>5</v>
      </c>
      <c r="S48" s="153"/>
      <c r="T48" s="153"/>
      <c r="U48" s="153"/>
      <c r="V48" s="153"/>
      <c r="W48" s="153"/>
      <c r="X48" s="153"/>
      <c r="Y48" s="153"/>
      <c r="Z48" s="153"/>
      <c r="AA48" s="153">
        <v>1</v>
      </c>
      <c r="AB48" s="153">
        <v>1</v>
      </c>
      <c r="AC48" s="153"/>
    </row>
    <row r="49" spans="1:29" ht="33.75" customHeight="1">
      <c r="A49" s="86">
        <v>41</v>
      </c>
      <c r="B49" s="91" t="s">
        <v>141</v>
      </c>
      <c r="C49" s="166">
        <v>307</v>
      </c>
      <c r="D49" s="153">
        <v>34</v>
      </c>
      <c r="E49" s="153">
        <v>83</v>
      </c>
      <c r="F49" s="153">
        <v>135</v>
      </c>
      <c r="G49" s="153"/>
      <c r="H49" s="153">
        <v>66</v>
      </c>
      <c r="I49" s="153">
        <v>60</v>
      </c>
      <c r="J49" s="153"/>
      <c r="K49" s="153">
        <v>13</v>
      </c>
      <c r="L49" s="153"/>
      <c r="M49" s="153">
        <v>2</v>
      </c>
      <c r="N49" s="153">
        <v>2</v>
      </c>
      <c r="O49" s="153">
        <v>2</v>
      </c>
      <c r="P49" s="153"/>
      <c r="Q49" s="153"/>
      <c r="R49" s="153">
        <v>60</v>
      </c>
      <c r="S49" s="153"/>
      <c r="T49" s="153">
        <v>3</v>
      </c>
      <c r="U49" s="153">
        <v>1</v>
      </c>
      <c r="V49" s="153"/>
      <c r="W49" s="153"/>
      <c r="X49" s="153"/>
      <c r="Y49" s="153">
        <v>2</v>
      </c>
      <c r="Z49" s="153">
        <v>7</v>
      </c>
      <c r="AA49" s="153">
        <v>51</v>
      </c>
      <c r="AB49" s="153">
        <v>60</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46</v>
      </c>
      <c r="F51" s="153">
        <v>49</v>
      </c>
      <c r="G51" s="153"/>
      <c r="H51" s="153">
        <v>35</v>
      </c>
      <c r="I51" s="153">
        <v>34</v>
      </c>
      <c r="J51" s="153"/>
      <c r="K51" s="153">
        <v>15</v>
      </c>
      <c r="L51" s="153"/>
      <c r="M51" s="153"/>
      <c r="N51" s="153">
        <v>1</v>
      </c>
      <c r="O51" s="153"/>
      <c r="P51" s="153"/>
      <c r="Q51" s="153"/>
      <c r="R51" s="153">
        <v>34</v>
      </c>
      <c r="S51" s="153"/>
      <c r="T51" s="153"/>
      <c r="U51" s="153">
        <v>1</v>
      </c>
      <c r="V51" s="153"/>
      <c r="W51" s="153"/>
      <c r="X51" s="153"/>
      <c r="Y51" s="153"/>
      <c r="Z51" s="153"/>
      <c r="AA51" s="153">
        <v>13</v>
      </c>
      <c r="AB51" s="153">
        <v>14</v>
      </c>
      <c r="AC51" s="153"/>
    </row>
    <row r="52" spans="1:29" ht="16.5" customHeight="1">
      <c r="A52" s="86">
        <v>44</v>
      </c>
      <c r="B52" s="96" t="s">
        <v>148</v>
      </c>
      <c r="C52" s="88">
        <v>332</v>
      </c>
      <c r="D52" s="153">
        <v>1</v>
      </c>
      <c r="E52" s="153">
        <v>3</v>
      </c>
      <c r="F52" s="153">
        <v>5</v>
      </c>
      <c r="G52" s="153"/>
      <c r="H52" s="153">
        <v>2</v>
      </c>
      <c r="I52" s="153">
        <v>2</v>
      </c>
      <c r="J52" s="153"/>
      <c r="K52" s="153">
        <v>2</v>
      </c>
      <c r="L52" s="153"/>
      <c r="M52" s="153"/>
      <c r="N52" s="153"/>
      <c r="O52" s="153"/>
      <c r="P52" s="153"/>
      <c r="Q52" s="153"/>
      <c r="R52" s="153">
        <v>2</v>
      </c>
      <c r="S52" s="153"/>
      <c r="T52" s="153"/>
      <c r="U52" s="153"/>
      <c r="V52" s="153"/>
      <c r="W52" s="153"/>
      <c r="X52" s="153"/>
      <c r="Y52" s="153"/>
      <c r="Z52" s="153"/>
      <c r="AA52" s="153">
        <v>2</v>
      </c>
      <c r="AB52" s="153">
        <v>3</v>
      </c>
      <c r="AC52" s="153"/>
    </row>
    <row r="53" spans="1:29" ht="23.25" customHeight="1">
      <c r="A53" s="86">
        <v>45</v>
      </c>
      <c r="B53" s="90" t="s">
        <v>362</v>
      </c>
      <c r="C53" s="37" t="s">
        <v>276</v>
      </c>
      <c r="D53" s="153">
        <v>21</v>
      </c>
      <c r="E53" s="153">
        <v>49</v>
      </c>
      <c r="F53" s="153">
        <v>80</v>
      </c>
      <c r="G53" s="153"/>
      <c r="H53" s="153">
        <v>53</v>
      </c>
      <c r="I53" s="153">
        <v>38</v>
      </c>
      <c r="J53" s="153">
        <v>4</v>
      </c>
      <c r="K53" s="153">
        <v>6</v>
      </c>
      <c r="L53" s="153">
        <v>1</v>
      </c>
      <c r="M53" s="153">
        <v>3</v>
      </c>
      <c r="N53" s="153">
        <v>10</v>
      </c>
      <c r="O53" s="153">
        <v>1</v>
      </c>
      <c r="P53" s="153"/>
      <c r="Q53" s="153"/>
      <c r="R53" s="153">
        <v>42</v>
      </c>
      <c r="S53" s="153"/>
      <c r="T53" s="153">
        <v>2</v>
      </c>
      <c r="U53" s="153">
        <v>11</v>
      </c>
      <c r="V53" s="153"/>
      <c r="W53" s="153"/>
      <c r="X53" s="153">
        <v>1</v>
      </c>
      <c r="Y53" s="153">
        <v>4</v>
      </c>
      <c r="Z53" s="153">
        <v>1</v>
      </c>
      <c r="AA53" s="153">
        <v>17</v>
      </c>
      <c r="AB53" s="153">
        <v>18</v>
      </c>
      <c r="AC53" s="153"/>
    </row>
    <row r="54" spans="1:29" ht="16.5" customHeight="1">
      <c r="A54" s="86">
        <v>46</v>
      </c>
      <c r="B54" s="91" t="s">
        <v>116</v>
      </c>
      <c r="C54" s="89">
        <v>345</v>
      </c>
      <c r="D54" s="153">
        <v>5</v>
      </c>
      <c r="E54" s="153">
        <v>13</v>
      </c>
      <c r="F54" s="153">
        <v>22</v>
      </c>
      <c r="G54" s="153"/>
      <c r="H54" s="153">
        <v>13</v>
      </c>
      <c r="I54" s="153">
        <v>12</v>
      </c>
      <c r="J54" s="153">
        <v>1</v>
      </c>
      <c r="K54" s="153"/>
      <c r="L54" s="153"/>
      <c r="M54" s="153"/>
      <c r="N54" s="153">
        <v>1</v>
      </c>
      <c r="O54" s="153"/>
      <c r="P54" s="153"/>
      <c r="Q54" s="153"/>
      <c r="R54" s="153">
        <v>16</v>
      </c>
      <c r="S54" s="153"/>
      <c r="T54" s="153"/>
      <c r="U54" s="153">
        <v>1</v>
      </c>
      <c r="V54" s="153"/>
      <c r="W54" s="153"/>
      <c r="X54" s="153"/>
      <c r="Y54" s="153"/>
      <c r="Z54" s="153"/>
      <c r="AA54" s="153">
        <v>5</v>
      </c>
      <c r="AB54" s="153">
        <v>5</v>
      </c>
      <c r="AC54" s="153"/>
    </row>
    <row r="55" spans="1:29" ht="27.75" customHeight="1">
      <c r="A55" s="86">
        <v>47</v>
      </c>
      <c r="B55" s="90" t="s">
        <v>68</v>
      </c>
      <c r="C55" s="37" t="s">
        <v>221</v>
      </c>
      <c r="D55" s="153">
        <v>1</v>
      </c>
      <c r="E55" s="153"/>
      <c r="F55" s="153">
        <v>2</v>
      </c>
      <c r="G55" s="153"/>
      <c r="H55" s="153"/>
      <c r="I55" s="153"/>
      <c r="J55" s="153"/>
      <c r="K55" s="153"/>
      <c r="L55" s="153"/>
      <c r="M55" s="153"/>
      <c r="N55" s="153"/>
      <c r="O55" s="153"/>
      <c r="P55" s="153"/>
      <c r="Q55" s="153"/>
      <c r="R55" s="153"/>
      <c r="S55" s="153"/>
      <c r="T55" s="153"/>
      <c r="U55" s="153"/>
      <c r="V55" s="153"/>
      <c r="W55" s="153"/>
      <c r="X55" s="153"/>
      <c r="Y55" s="153"/>
      <c r="Z55" s="153"/>
      <c r="AA55" s="153">
        <v>1</v>
      </c>
      <c r="AB55" s="153">
        <v>2</v>
      </c>
      <c r="AC55" s="153"/>
    </row>
    <row r="56" spans="1:29" ht="22.5" customHeight="1">
      <c r="A56" s="86">
        <v>48</v>
      </c>
      <c r="B56" s="92" t="s">
        <v>363</v>
      </c>
      <c r="C56" s="37" t="s">
        <v>222</v>
      </c>
      <c r="D56" s="153">
        <v>25</v>
      </c>
      <c r="E56" s="153">
        <v>83</v>
      </c>
      <c r="F56" s="153">
        <v>155</v>
      </c>
      <c r="G56" s="153"/>
      <c r="H56" s="153">
        <v>72</v>
      </c>
      <c r="I56" s="153">
        <v>33</v>
      </c>
      <c r="J56" s="153"/>
      <c r="K56" s="153">
        <v>21</v>
      </c>
      <c r="L56" s="153"/>
      <c r="M56" s="153">
        <v>3</v>
      </c>
      <c r="N56" s="153">
        <v>32</v>
      </c>
      <c r="O56" s="153">
        <v>4</v>
      </c>
      <c r="P56" s="153"/>
      <c r="Q56" s="153"/>
      <c r="R56" s="153">
        <v>54</v>
      </c>
      <c r="S56" s="153"/>
      <c r="T56" s="153">
        <v>4</v>
      </c>
      <c r="U56" s="153">
        <v>32</v>
      </c>
      <c r="V56" s="153"/>
      <c r="W56" s="153"/>
      <c r="X56" s="153"/>
      <c r="Y56" s="153">
        <v>4</v>
      </c>
      <c r="Z56" s="153">
        <v>4</v>
      </c>
      <c r="AA56" s="153">
        <v>36</v>
      </c>
      <c r="AB56" s="153">
        <v>57</v>
      </c>
      <c r="AC56" s="153"/>
    </row>
    <row r="57" spans="1:29" ht="16.5" customHeight="1">
      <c r="A57" s="86">
        <v>49</v>
      </c>
      <c r="B57" s="96" t="s">
        <v>80</v>
      </c>
      <c r="C57" s="167">
        <v>364</v>
      </c>
      <c r="D57" s="153">
        <v>3</v>
      </c>
      <c r="E57" s="153">
        <v>3</v>
      </c>
      <c r="F57" s="153">
        <v>9</v>
      </c>
      <c r="G57" s="153"/>
      <c r="H57" s="153">
        <v>1</v>
      </c>
      <c r="I57" s="153">
        <v>1</v>
      </c>
      <c r="J57" s="153"/>
      <c r="K57" s="153"/>
      <c r="L57" s="153"/>
      <c r="M57" s="153"/>
      <c r="N57" s="153"/>
      <c r="O57" s="153"/>
      <c r="P57" s="153"/>
      <c r="Q57" s="153"/>
      <c r="R57" s="153">
        <v>1</v>
      </c>
      <c r="S57" s="153"/>
      <c r="T57" s="153"/>
      <c r="U57" s="153"/>
      <c r="V57" s="153"/>
      <c r="W57" s="153"/>
      <c r="X57" s="153"/>
      <c r="Y57" s="153"/>
      <c r="Z57" s="153"/>
      <c r="AA57" s="153">
        <v>5</v>
      </c>
      <c r="AB57" s="153">
        <v>8</v>
      </c>
      <c r="AC57" s="153"/>
    </row>
    <row r="58" spans="1:29" ht="19.5" customHeight="1">
      <c r="A58" s="86">
        <v>50</v>
      </c>
      <c r="B58" s="96" t="s">
        <v>364</v>
      </c>
      <c r="C58" s="167">
        <v>365</v>
      </c>
      <c r="D58" s="153">
        <v>4</v>
      </c>
      <c r="E58" s="153"/>
      <c r="F58" s="153">
        <v>8</v>
      </c>
      <c r="G58" s="153"/>
      <c r="H58" s="153">
        <v>2</v>
      </c>
      <c r="I58" s="153">
        <v>2</v>
      </c>
      <c r="J58" s="153"/>
      <c r="K58" s="153"/>
      <c r="L58" s="153"/>
      <c r="M58" s="153"/>
      <c r="N58" s="153"/>
      <c r="O58" s="153"/>
      <c r="P58" s="153"/>
      <c r="Q58" s="153"/>
      <c r="R58" s="153">
        <v>1</v>
      </c>
      <c r="S58" s="153"/>
      <c r="T58" s="153">
        <v>1</v>
      </c>
      <c r="U58" s="153"/>
      <c r="V58" s="153"/>
      <c r="W58" s="153"/>
      <c r="X58" s="153"/>
      <c r="Y58" s="153"/>
      <c r="Z58" s="153"/>
      <c r="AA58" s="153">
        <v>2</v>
      </c>
      <c r="AB58" s="153">
        <v>6</v>
      </c>
      <c r="AC58" s="153"/>
    </row>
    <row r="59" spans="1:29" ht="18.75" customHeight="1">
      <c r="A59" s="86">
        <v>51</v>
      </c>
      <c r="B59" s="96" t="s">
        <v>365</v>
      </c>
      <c r="C59" s="89">
        <v>368</v>
      </c>
      <c r="D59" s="153">
        <v>2</v>
      </c>
      <c r="E59" s="153">
        <v>22</v>
      </c>
      <c r="F59" s="153">
        <v>35</v>
      </c>
      <c r="G59" s="153"/>
      <c r="H59" s="153">
        <v>10</v>
      </c>
      <c r="I59" s="153">
        <v>7</v>
      </c>
      <c r="J59" s="153"/>
      <c r="K59" s="153">
        <v>4</v>
      </c>
      <c r="L59" s="153"/>
      <c r="M59" s="153">
        <v>1</v>
      </c>
      <c r="N59" s="153"/>
      <c r="O59" s="153">
        <v>2</v>
      </c>
      <c r="P59" s="153"/>
      <c r="Q59" s="153"/>
      <c r="R59" s="153">
        <v>8</v>
      </c>
      <c r="S59" s="153"/>
      <c r="T59" s="153">
        <v>1</v>
      </c>
      <c r="U59" s="153"/>
      <c r="V59" s="153"/>
      <c r="W59" s="153"/>
      <c r="X59" s="153"/>
      <c r="Y59" s="153">
        <v>2</v>
      </c>
      <c r="Z59" s="153">
        <v>2</v>
      </c>
      <c r="AA59" s="153">
        <v>14</v>
      </c>
      <c r="AB59" s="153">
        <v>22</v>
      </c>
      <c r="AC59" s="153"/>
    </row>
    <row r="60" spans="1:29" ht="16.5" customHeight="1">
      <c r="A60" s="86">
        <v>52</v>
      </c>
      <c r="B60" s="95" t="s">
        <v>366</v>
      </c>
      <c r="C60" s="89">
        <v>369</v>
      </c>
      <c r="D60" s="153">
        <v>6</v>
      </c>
      <c r="E60" s="153">
        <v>12</v>
      </c>
      <c r="F60" s="153">
        <v>19</v>
      </c>
      <c r="G60" s="153"/>
      <c r="H60" s="153">
        <v>18</v>
      </c>
      <c r="I60" s="153">
        <v>3</v>
      </c>
      <c r="J60" s="153"/>
      <c r="K60" s="153">
        <v>1</v>
      </c>
      <c r="L60" s="153"/>
      <c r="M60" s="153"/>
      <c r="N60" s="153">
        <v>15</v>
      </c>
      <c r="O60" s="153"/>
      <c r="P60" s="153"/>
      <c r="Q60" s="153"/>
      <c r="R60" s="153">
        <v>4</v>
      </c>
      <c r="S60" s="153"/>
      <c r="T60" s="153"/>
      <c r="U60" s="153">
        <v>15</v>
      </c>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20</v>
      </c>
      <c r="E62" s="153">
        <v>80</v>
      </c>
      <c r="F62" s="153">
        <v>100</v>
      </c>
      <c r="G62" s="153"/>
      <c r="H62" s="153">
        <v>75</v>
      </c>
      <c r="I62" s="153">
        <v>69</v>
      </c>
      <c r="J62" s="153"/>
      <c r="K62" s="153">
        <v>18</v>
      </c>
      <c r="L62" s="153">
        <v>1</v>
      </c>
      <c r="M62" s="153"/>
      <c r="N62" s="153">
        <v>5</v>
      </c>
      <c r="O62" s="153"/>
      <c r="P62" s="153"/>
      <c r="Q62" s="153"/>
      <c r="R62" s="153">
        <v>69</v>
      </c>
      <c r="S62" s="153"/>
      <c r="T62" s="153"/>
      <c r="U62" s="153">
        <v>5</v>
      </c>
      <c r="V62" s="153"/>
      <c r="W62" s="153">
        <v>1</v>
      </c>
      <c r="X62" s="153">
        <v>1</v>
      </c>
      <c r="Y62" s="153"/>
      <c r="Z62" s="153"/>
      <c r="AA62" s="153">
        <v>25</v>
      </c>
      <c r="AB62" s="153">
        <v>26</v>
      </c>
      <c r="AC62" s="153"/>
    </row>
    <row r="63" spans="1:29" ht="24" customHeight="1">
      <c r="A63" s="86">
        <v>55</v>
      </c>
      <c r="B63" s="90" t="s">
        <v>173</v>
      </c>
      <c r="C63" s="37" t="s">
        <v>224</v>
      </c>
      <c r="D63" s="153">
        <v>14</v>
      </c>
      <c r="E63" s="153">
        <v>185</v>
      </c>
      <c r="F63" s="153">
        <v>199</v>
      </c>
      <c r="G63" s="153"/>
      <c r="H63" s="153">
        <v>143</v>
      </c>
      <c r="I63" s="153">
        <v>131</v>
      </c>
      <c r="J63" s="153"/>
      <c r="K63" s="153">
        <v>61</v>
      </c>
      <c r="L63" s="153">
        <v>2</v>
      </c>
      <c r="M63" s="153">
        <v>2</v>
      </c>
      <c r="N63" s="153">
        <v>7</v>
      </c>
      <c r="O63" s="153">
        <v>1</v>
      </c>
      <c r="P63" s="153"/>
      <c r="Q63" s="153"/>
      <c r="R63" s="153">
        <v>128</v>
      </c>
      <c r="S63" s="153"/>
      <c r="T63" s="153">
        <v>2</v>
      </c>
      <c r="U63" s="153">
        <v>7</v>
      </c>
      <c r="V63" s="153"/>
      <c r="W63" s="153"/>
      <c r="X63" s="153">
        <v>2</v>
      </c>
      <c r="Y63" s="153">
        <v>2</v>
      </c>
      <c r="Z63" s="153">
        <v>1</v>
      </c>
      <c r="AA63" s="153">
        <v>56</v>
      </c>
      <c r="AB63" s="153">
        <v>57</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870</v>
      </c>
      <c r="E66" s="121">
        <f aca="true" t="shared" si="0" ref="E66:AB66">E9+E10+E15+E18+E20+E25+E32+E35+E36+E40+E41+E44+E46+E51+E53+E55+E56+E62+E63+E64+E65</f>
        <v>4249</v>
      </c>
      <c r="F66" s="121">
        <f t="shared" si="0"/>
        <v>6061</v>
      </c>
      <c r="G66" s="121">
        <f t="shared" si="0"/>
        <v>28</v>
      </c>
      <c r="H66" s="121">
        <f t="shared" si="0"/>
        <v>3764</v>
      </c>
      <c r="I66" s="121">
        <f t="shared" si="0"/>
        <v>3012</v>
      </c>
      <c r="J66" s="121">
        <f t="shared" si="0"/>
        <v>409</v>
      </c>
      <c r="K66" s="121">
        <f t="shared" si="0"/>
        <v>356</v>
      </c>
      <c r="L66" s="121">
        <f t="shared" si="0"/>
        <v>14</v>
      </c>
      <c r="M66" s="121">
        <f t="shared" si="0"/>
        <v>61</v>
      </c>
      <c r="N66" s="121">
        <f t="shared" si="0"/>
        <v>587</v>
      </c>
      <c r="O66" s="121">
        <f t="shared" si="0"/>
        <v>45</v>
      </c>
      <c r="P66" s="121">
        <f t="shared" si="0"/>
        <v>20</v>
      </c>
      <c r="Q66" s="121">
        <f t="shared" si="0"/>
        <v>25</v>
      </c>
      <c r="R66" s="121">
        <f t="shared" si="0"/>
        <v>3425</v>
      </c>
      <c r="S66" s="121">
        <f t="shared" si="0"/>
        <v>2</v>
      </c>
      <c r="T66" s="121">
        <f t="shared" si="0"/>
        <v>30</v>
      </c>
      <c r="U66" s="121">
        <f t="shared" si="0"/>
        <v>633</v>
      </c>
      <c r="V66" s="121">
        <f t="shared" si="0"/>
        <v>20</v>
      </c>
      <c r="W66" s="121">
        <f t="shared" si="0"/>
        <v>37</v>
      </c>
      <c r="X66" s="121">
        <f t="shared" si="0"/>
        <v>15</v>
      </c>
      <c r="Y66" s="121">
        <f t="shared" si="0"/>
        <v>93</v>
      </c>
      <c r="Z66" s="121">
        <f t="shared" si="0"/>
        <v>75</v>
      </c>
      <c r="AA66" s="121">
        <f t="shared" si="0"/>
        <v>1355</v>
      </c>
      <c r="AB66" s="121">
        <f t="shared" si="0"/>
        <v>1733</v>
      </c>
      <c r="AC66" s="121">
        <f>AC9+AC10+AC15+AC18+AC20+AC25+AC32+AC35+AC36+AC40+AC41+AC44+AC46+AC51+AC53+AC55+AC56+AC62+AC63+AC64+AC65</f>
        <v>26</v>
      </c>
    </row>
    <row r="67" spans="1:29" ht="15.75" customHeight="1">
      <c r="A67" s="86">
        <v>59</v>
      </c>
      <c r="B67" s="164" t="s">
        <v>344</v>
      </c>
      <c r="C67" s="87"/>
      <c r="D67" s="87">
        <v>851</v>
      </c>
      <c r="E67" s="87">
        <v>4130</v>
      </c>
      <c r="F67" s="87">
        <v>5895</v>
      </c>
      <c r="G67" s="87">
        <v>28</v>
      </c>
      <c r="H67" s="87">
        <v>3638</v>
      </c>
      <c r="I67" s="87">
        <v>3012</v>
      </c>
      <c r="J67" s="87">
        <v>409</v>
      </c>
      <c r="K67" s="87">
        <v>356</v>
      </c>
      <c r="L67" s="87">
        <v>13</v>
      </c>
      <c r="M67" s="87">
        <v>56</v>
      </c>
      <c r="N67" s="87">
        <v>501</v>
      </c>
      <c r="O67" s="87">
        <v>43</v>
      </c>
      <c r="P67" s="87">
        <v>2</v>
      </c>
      <c r="Q67" s="87">
        <v>11</v>
      </c>
      <c r="R67" s="87">
        <v>3425</v>
      </c>
      <c r="S67" s="87">
        <v>2</v>
      </c>
      <c r="T67" s="87">
        <v>30</v>
      </c>
      <c r="U67" s="87">
        <v>539</v>
      </c>
      <c r="V67" s="87">
        <v>2</v>
      </c>
      <c r="W67" s="87">
        <v>15</v>
      </c>
      <c r="X67" s="87">
        <v>14</v>
      </c>
      <c r="Y67" s="87">
        <v>81</v>
      </c>
      <c r="Z67" s="87">
        <v>73</v>
      </c>
      <c r="AA67" s="165">
        <v>1343</v>
      </c>
      <c r="AB67" s="87">
        <v>1716</v>
      </c>
      <c r="AC67" s="87">
        <v>26</v>
      </c>
    </row>
    <row r="68" spans="1:29" ht="20.25" customHeight="1">
      <c r="A68" s="86">
        <v>60</v>
      </c>
      <c r="B68" s="164" t="s">
        <v>211</v>
      </c>
      <c r="C68" s="87"/>
      <c r="D68" s="87">
        <v>6</v>
      </c>
      <c r="E68" s="87">
        <v>19</v>
      </c>
      <c r="F68" s="87">
        <v>25</v>
      </c>
      <c r="G68" s="87"/>
      <c r="H68" s="87">
        <v>20</v>
      </c>
      <c r="I68" s="87"/>
      <c r="J68" s="87"/>
      <c r="K68" s="87"/>
      <c r="L68" s="87"/>
      <c r="M68" s="87">
        <v>1</v>
      </c>
      <c r="N68" s="87"/>
      <c r="O68" s="87">
        <v>1</v>
      </c>
      <c r="P68" s="87">
        <v>18</v>
      </c>
      <c r="Q68" s="87"/>
      <c r="R68" s="87"/>
      <c r="S68" s="87"/>
      <c r="T68" s="87"/>
      <c r="U68" s="87"/>
      <c r="V68" s="87">
        <v>18</v>
      </c>
      <c r="W68" s="87"/>
      <c r="X68" s="87"/>
      <c r="Y68" s="87">
        <v>1</v>
      </c>
      <c r="Z68" s="87">
        <v>1</v>
      </c>
      <c r="AA68" s="87">
        <v>5</v>
      </c>
      <c r="AB68" s="87">
        <v>5</v>
      </c>
      <c r="AC68" s="87"/>
    </row>
    <row r="69" spans="1:29" ht="22.5" customHeight="1">
      <c r="A69" s="86">
        <v>61</v>
      </c>
      <c r="B69" s="164" t="s">
        <v>212</v>
      </c>
      <c r="C69" s="87"/>
      <c r="D69" s="87">
        <v>4</v>
      </c>
      <c r="E69" s="87">
        <v>14</v>
      </c>
      <c r="F69" s="87">
        <v>27</v>
      </c>
      <c r="G69" s="87"/>
      <c r="H69" s="87">
        <v>15</v>
      </c>
      <c r="I69" s="87"/>
      <c r="J69" s="87"/>
      <c r="K69" s="87"/>
      <c r="L69" s="87"/>
      <c r="M69" s="87">
        <v>1</v>
      </c>
      <c r="N69" s="87"/>
      <c r="O69" s="87">
        <v>1</v>
      </c>
      <c r="P69" s="87"/>
      <c r="Q69" s="87">
        <v>13</v>
      </c>
      <c r="R69" s="87"/>
      <c r="S69" s="87"/>
      <c r="T69" s="87"/>
      <c r="U69" s="87"/>
      <c r="V69" s="87"/>
      <c r="W69" s="87">
        <v>21</v>
      </c>
      <c r="X69" s="87"/>
      <c r="Y69" s="87">
        <v>1</v>
      </c>
      <c r="Z69" s="87">
        <v>1</v>
      </c>
      <c r="AA69" s="87">
        <v>3</v>
      </c>
      <c r="AB69" s="87">
        <v>4</v>
      </c>
      <c r="AC69" s="87"/>
    </row>
    <row r="70" spans="1:29" ht="18" customHeight="1">
      <c r="A70" s="86">
        <v>62</v>
      </c>
      <c r="B70" s="164" t="s">
        <v>0</v>
      </c>
      <c r="C70" s="87"/>
      <c r="D70" s="87">
        <v>9</v>
      </c>
      <c r="E70" s="87">
        <v>86</v>
      </c>
      <c r="F70" s="87">
        <v>114</v>
      </c>
      <c r="G70" s="87"/>
      <c r="H70" s="87">
        <v>91</v>
      </c>
      <c r="I70" s="87"/>
      <c r="J70" s="87"/>
      <c r="K70" s="87"/>
      <c r="L70" s="87">
        <v>1</v>
      </c>
      <c r="M70" s="87">
        <v>3</v>
      </c>
      <c r="N70" s="87">
        <v>86</v>
      </c>
      <c r="O70" s="87"/>
      <c r="P70" s="87"/>
      <c r="Q70" s="87">
        <v>1</v>
      </c>
      <c r="R70" s="87"/>
      <c r="S70" s="87"/>
      <c r="T70" s="87"/>
      <c r="U70" s="87">
        <v>94</v>
      </c>
      <c r="V70" s="87"/>
      <c r="W70" s="87">
        <v>1</v>
      </c>
      <c r="X70" s="87">
        <v>1</v>
      </c>
      <c r="Y70" s="87">
        <v>10</v>
      </c>
      <c r="Z70" s="87"/>
      <c r="AA70" s="87">
        <v>4</v>
      </c>
      <c r="AB70" s="87">
        <v>8</v>
      </c>
      <c r="AC70" s="87"/>
    </row>
    <row r="71" spans="1:29" ht="15" customHeight="1">
      <c r="A71" s="86">
        <v>63</v>
      </c>
      <c r="B71" s="164" t="s">
        <v>345</v>
      </c>
      <c r="C71" s="87"/>
      <c r="D71" s="87">
        <v>12</v>
      </c>
      <c r="E71" s="87">
        <v>109</v>
      </c>
      <c r="F71" s="87">
        <v>125</v>
      </c>
      <c r="G71" s="87"/>
      <c r="H71" s="87">
        <v>89</v>
      </c>
      <c r="I71" s="87">
        <v>41</v>
      </c>
      <c r="J71" s="87">
        <v>5</v>
      </c>
      <c r="K71" s="87"/>
      <c r="L71" s="87">
        <v>1</v>
      </c>
      <c r="M71" s="87"/>
      <c r="N71" s="87">
        <v>47</v>
      </c>
      <c r="O71" s="87"/>
      <c r="P71" s="87"/>
      <c r="Q71" s="87"/>
      <c r="R71" s="87">
        <v>42</v>
      </c>
      <c r="S71" s="87"/>
      <c r="T71" s="87"/>
      <c r="U71" s="87">
        <v>50</v>
      </c>
      <c r="V71" s="87"/>
      <c r="W71" s="87"/>
      <c r="X71" s="87">
        <v>1</v>
      </c>
      <c r="Y71" s="87"/>
      <c r="Z71" s="87"/>
      <c r="AA71" s="87">
        <v>32</v>
      </c>
      <c r="AB71" s="87">
        <v>32</v>
      </c>
      <c r="AC71" s="87"/>
    </row>
    <row r="72" spans="1:29" ht="15.75" customHeight="1">
      <c r="A72" s="86">
        <v>64</v>
      </c>
      <c r="B72" s="164" t="s">
        <v>81</v>
      </c>
      <c r="C72" s="87"/>
      <c r="D72" s="87">
        <v>79</v>
      </c>
      <c r="E72" s="87">
        <v>259</v>
      </c>
      <c r="F72" s="87">
        <v>437</v>
      </c>
      <c r="G72" s="87"/>
      <c r="H72" s="87">
        <v>245</v>
      </c>
      <c r="I72" s="87">
        <v>185</v>
      </c>
      <c r="J72" s="87">
        <v>12</v>
      </c>
      <c r="K72" s="87">
        <v>6</v>
      </c>
      <c r="L72" s="87"/>
      <c r="M72" s="87">
        <v>4</v>
      </c>
      <c r="N72" s="87">
        <v>24</v>
      </c>
      <c r="O72" s="87">
        <v>6</v>
      </c>
      <c r="P72" s="87">
        <v>1</v>
      </c>
      <c r="Q72" s="87">
        <v>25</v>
      </c>
      <c r="R72" s="153">
        <v>229</v>
      </c>
      <c r="S72" s="153"/>
      <c r="T72" s="153"/>
      <c r="U72" s="153">
        <v>25</v>
      </c>
      <c r="V72" s="153">
        <v>1</v>
      </c>
      <c r="W72" s="153">
        <v>35</v>
      </c>
      <c r="X72" s="87"/>
      <c r="Y72" s="87">
        <v>5</v>
      </c>
      <c r="Z72" s="87">
        <v>11</v>
      </c>
      <c r="AA72" s="87">
        <v>93</v>
      </c>
      <c r="AB72" s="87">
        <v>131</v>
      </c>
      <c r="AC72" s="87"/>
    </row>
    <row r="73" spans="1:29" ht="20.25" customHeight="1">
      <c r="A73" s="86">
        <v>65</v>
      </c>
      <c r="B73" s="164" t="s">
        <v>201</v>
      </c>
      <c r="C73" s="87"/>
      <c r="D73" s="87">
        <v>103</v>
      </c>
      <c r="E73" s="87">
        <v>503</v>
      </c>
      <c r="F73" s="87">
        <v>660</v>
      </c>
      <c r="G73" s="87">
        <v>1</v>
      </c>
      <c r="H73" s="87">
        <v>459</v>
      </c>
      <c r="I73" s="87">
        <v>351</v>
      </c>
      <c r="J73" s="87">
        <v>57</v>
      </c>
      <c r="K73" s="87">
        <v>35</v>
      </c>
      <c r="L73" s="87">
        <v>2</v>
      </c>
      <c r="M73" s="87">
        <v>10</v>
      </c>
      <c r="N73" s="87">
        <v>82</v>
      </c>
      <c r="O73" s="87">
        <v>7</v>
      </c>
      <c r="P73" s="87">
        <v>2</v>
      </c>
      <c r="Q73" s="87">
        <v>5</v>
      </c>
      <c r="R73" s="153">
        <v>364</v>
      </c>
      <c r="S73" s="153"/>
      <c r="T73" s="153">
        <v>4</v>
      </c>
      <c r="U73" s="153">
        <v>89</v>
      </c>
      <c r="V73" s="153">
        <v>2</v>
      </c>
      <c r="W73" s="153">
        <v>6</v>
      </c>
      <c r="X73" s="87">
        <v>2</v>
      </c>
      <c r="Y73" s="87">
        <v>14</v>
      </c>
      <c r="Z73" s="87">
        <v>8</v>
      </c>
      <c r="AA73" s="87">
        <v>147</v>
      </c>
      <c r="AB73" s="87">
        <v>171</v>
      </c>
      <c r="AC73" s="87">
        <v>1</v>
      </c>
    </row>
    <row r="74" spans="1:29" ht="16.5" customHeight="1">
      <c r="A74" s="86">
        <v>66</v>
      </c>
      <c r="B74" s="164" t="s">
        <v>346</v>
      </c>
      <c r="C74" s="87"/>
      <c r="D74" s="87">
        <v>59</v>
      </c>
      <c r="E74" s="87">
        <v>743</v>
      </c>
      <c r="F74" s="87">
        <v>871</v>
      </c>
      <c r="G74" s="87"/>
      <c r="H74" s="87">
        <v>760</v>
      </c>
      <c r="I74" s="87">
        <v>720</v>
      </c>
      <c r="J74" s="87">
        <v>374</v>
      </c>
      <c r="K74" s="87">
        <v>307</v>
      </c>
      <c r="L74" s="87">
        <v>12</v>
      </c>
      <c r="M74" s="87">
        <v>9</v>
      </c>
      <c r="N74" s="87">
        <v>17</v>
      </c>
      <c r="O74" s="87">
        <v>2</v>
      </c>
      <c r="P74" s="87"/>
      <c r="Q74" s="87"/>
      <c r="R74" s="87">
        <v>774</v>
      </c>
      <c r="S74" s="87"/>
      <c r="T74" s="87"/>
      <c r="U74" s="87">
        <v>19</v>
      </c>
      <c r="V74" s="87"/>
      <c r="W74" s="87"/>
      <c r="X74" s="87">
        <v>13</v>
      </c>
      <c r="Y74" s="87">
        <v>14</v>
      </c>
      <c r="Z74" s="87">
        <v>8</v>
      </c>
      <c r="AA74" s="87">
        <v>42</v>
      </c>
      <c r="AB74" s="87">
        <v>43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6</v>
      </c>
      <c r="E76" s="87">
        <v>4</v>
      </c>
      <c r="F76" s="87">
        <v>24</v>
      </c>
      <c r="G76" s="87">
        <v>24</v>
      </c>
      <c r="H76" s="87">
        <v>2</v>
      </c>
      <c r="I76" s="87">
        <v>2</v>
      </c>
      <c r="J76" s="87"/>
      <c r="K76" s="87"/>
      <c r="L76" s="87"/>
      <c r="M76" s="87"/>
      <c r="N76" s="87"/>
      <c r="O76" s="87"/>
      <c r="P76" s="87"/>
      <c r="Q76" s="87"/>
      <c r="R76" s="87">
        <v>2</v>
      </c>
      <c r="S76" s="87">
        <v>2</v>
      </c>
      <c r="T76" s="87"/>
      <c r="U76" s="87"/>
      <c r="V76" s="87"/>
      <c r="W76" s="87"/>
      <c r="X76" s="87"/>
      <c r="Y76" s="87"/>
      <c r="Z76" s="87"/>
      <c r="AA76" s="87">
        <v>8</v>
      </c>
      <c r="AB76" s="87">
        <v>22</v>
      </c>
      <c r="AC76" s="87">
        <v>22</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v>
      </c>
      <c r="E77" s="87"/>
      <c r="F77" s="87">
        <v>4</v>
      </c>
      <c r="G77" s="87">
        <v>4</v>
      </c>
      <c r="H77" s="87"/>
      <c r="I77" s="87"/>
      <c r="J77" s="87"/>
      <c r="K77" s="87"/>
      <c r="L77" s="87"/>
      <c r="M77" s="87"/>
      <c r="N77" s="87"/>
      <c r="O77" s="87"/>
      <c r="P77" s="87"/>
      <c r="Q77" s="87"/>
      <c r="R77" s="87"/>
      <c r="S77" s="87"/>
      <c r="T77" s="87"/>
      <c r="U77" s="87"/>
      <c r="V77" s="87"/>
      <c r="W77" s="87"/>
      <c r="X77" s="87"/>
      <c r="Y77" s="87"/>
      <c r="Z77" s="87"/>
      <c r="AA77" s="87">
        <v>1</v>
      </c>
      <c r="AB77" s="87">
        <v>4</v>
      </c>
      <c r="AC77" s="87">
        <v>4</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1022</v>
      </c>
    </row>
    <row r="4" spans="1:4" ht="20.25" customHeight="1">
      <c r="A4" s="101">
        <v>2</v>
      </c>
      <c r="B4" s="271" t="s">
        <v>71</v>
      </c>
      <c r="C4" s="102" t="s">
        <v>205</v>
      </c>
      <c r="D4" s="122">
        <v>627</v>
      </c>
    </row>
    <row r="5" spans="1:4" ht="20.25" customHeight="1">
      <c r="A5" s="101">
        <v>3</v>
      </c>
      <c r="B5" s="272"/>
      <c r="C5" s="102" t="s">
        <v>206</v>
      </c>
      <c r="D5" s="122">
        <v>14</v>
      </c>
    </row>
    <row r="6" spans="1:4" ht="20.25" customHeight="1">
      <c r="A6" s="101">
        <v>4</v>
      </c>
      <c r="B6" s="272"/>
      <c r="C6" s="102" t="s">
        <v>204</v>
      </c>
      <c r="D6" s="122">
        <v>301</v>
      </c>
    </row>
    <row r="7" spans="1:4" ht="20.25" customHeight="1">
      <c r="A7" s="101">
        <v>5</v>
      </c>
      <c r="B7" s="272"/>
      <c r="C7" s="102" t="s">
        <v>207</v>
      </c>
      <c r="D7" s="122">
        <v>61</v>
      </c>
    </row>
    <row r="8" spans="1:4" ht="19.5" customHeight="1">
      <c r="A8" s="101">
        <v>6</v>
      </c>
      <c r="B8" s="272"/>
      <c r="C8" s="102" t="s">
        <v>234</v>
      </c>
      <c r="D8" s="122">
        <v>19</v>
      </c>
    </row>
    <row r="9" spans="1:11" ht="17.25" customHeight="1">
      <c r="A9" s="101">
        <v>7</v>
      </c>
      <c r="B9" s="265" t="s">
        <v>235</v>
      </c>
      <c r="C9" s="266"/>
      <c r="D9" s="122">
        <v>111</v>
      </c>
      <c r="H9" s="21"/>
      <c r="I9" s="21"/>
      <c r="J9" s="21"/>
      <c r="K9" s="22"/>
    </row>
    <row r="10" spans="1:11" ht="18.75" customHeight="1">
      <c r="A10" s="101">
        <v>8</v>
      </c>
      <c r="B10" s="265" t="s">
        <v>289</v>
      </c>
      <c r="C10" s="266"/>
      <c r="D10" s="122">
        <v>83</v>
      </c>
      <c r="H10" s="21"/>
      <c r="I10" s="21"/>
      <c r="J10" s="21"/>
      <c r="K10" s="22"/>
    </row>
    <row r="11" spans="1:11" ht="18.75" customHeight="1">
      <c r="A11" s="101">
        <v>9</v>
      </c>
      <c r="B11" s="265" t="s">
        <v>305</v>
      </c>
      <c r="C11" s="266"/>
      <c r="D11" s="122">
        <v>100</v>
      </c>
      <c r="H11" s="21"/>
      <c r="I11" s="21"/>
      <c r="J11" s="21"/>
      <c r="K11" s="22"/>
    </row>
    <row r="12" spans="1:11" ht="18" customHeight="1">
      <c r="A12" s="101">
        <v>10</v>
      </c>
      <c r="B12" s="273" t="s">
        <v>209</v>
      </c>
      <c r="C12" s="274"/>
      <c r="D12" s="122">
        <v>36</v>
      </c>
      <c r="H12" s="21"/>
      <c r="I12" s="21"/>
      <c r="J12" s="21"/>
      <c r="K12" s="22"/>
    </row>
    <row r="13" spans="1:11" ht="18" customHeight="1">
      <c r="A13" s="101">
        <v>11</v>
      </c>
      <c r="B13" s="277" t="s">
        <v>208</v>
      </c>
      <c r="C13" s="277"/>
      <c r="D13" s="122">
        <v>98</v>
      </c>
      <c r="H13" s="21"/>
      <c r="I13" s="21"/>
      <c r="J13" s="21"/>
      <c r="K13" s="22"/>
    </row>
    <row r="14" spans="1:11" ht="16.5" customHeight="1">
      <c r="A14" s="101">
        <v>12</v>
      </c>
      <c r="B14" s="267" t="s">
        <v>274</v>
      </c>
      <c r="C14" s="268"/>
      <c r="D14" s="122">
        <v>83</v>
      </c>
      <c r="H14" s="21"/>
      <c r="I14" s="21"/>
      <c r="J14" s="21"/>
      <c r="K14" s="22"/>
    </row>
    <row r="15" spans="1:11" ht="18" customHeight="1">
      <c r="A15" s="101">
        <v>13</v>
      </c>
      <c r="B15" s="265" t="s">
        <v>340</v>
      </c>
      <c r="C15" s="266"/>
      <c r="D15" s="122">
        <v>20</v>
      </c>
      <c r="H15" s="21"/>
      <c r="I15" s="21"/>
      <c r="J15" s="21"/>
      <c r="K15" s="22"/>
    </row>
    <row r="16" spans="1:11" ht="18" customHeight="1">
      <c r="A16" s="101">
        <v>14</v>
      </c>
      <c r="B16" s="275" t="s">
        <v>155</v>
      </c>
      <c r="C16" s="276"/>
      <c r="D16" s="122">
        <v>6</v>
      </c>
      <c r="H16" s="21"/>
      <c r="I16" s="21"/>
      <c r="J16" s="21"/>
      <c r="K16" s="22"/>
    </row>
    <row r="17" spans="1:11" ht="18" customHeight="1">
      <c r="A17" s="101">
        <v>15</v>
      </c>
      <c r="B17" s="275" t="s">
        <v>146</v>
      </c>
      <c r="C17" s="276"/>
      <c r="D17" s="122">
        <v>10</v>
      </c>
      <c r="H17" s="21"/>
      <c r="I17" s="21"/>
      <c r="J17" s="21"/>
      <c r="K17" s="22"/>
    </row>
    <row r="18" spans="1:11" ht="18" customHeight="1">
      <c r="A18" s="101">
        <v>16</v>
      </c>
      <c r="B18" s="265" t="s">
        <v>341</v>
      </c>
      <c r="C18" s="266"/>
      <c r="D18" s="122">
        <v>55</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386870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11</v>
      </c>
      <c r="H22" s="21"/>
      <c r="I22" s="21"/>
      <c r="J22" s="21"/>
      <c r="K22" s="22"/>
    </row>
    <row r="23" spans="1:11" ht="18" customHeight="1">
      <c r="A23" s="101">
        <v>21</v>
      </c>
      <c r="B23" s="275" t="s">
        <v>290</v>
      </c>
      <c r="C23" s="276"/>
      <c r="D23" s="122">
        <v>10468</v>
      </c>
      <c r="H23" s="21"/>
      <c r="I23" s="21"/>
      <c r="J23" s="21"/>
      <c r="K23" s="22"/>
    </row>
    <row r="24" spans="1:11" ht="18" customHeight="1">
      <c r="A24" s="101">
        <v>22</v>
      </c>
      <c r="B24" s="265" t="s">
        <v>1</v>
      </c>
      <c r="C24" s="266"/>
      <c r="D24" s="122">
        <v>2</v>
      </c>
      <c r="H24" s="21"/>
      <c r="I24" s="21"/>
      <c r="J24" s="21"/>
      <c r="K24" s="22"/>
    </row>
    <row r="25" spans="1:11" ht="23.25" customHeight="1">
      <c r="A25" s="101">
        <v>23</v>
      </c>
      <c r="B25" s="277" t="s">
        <v>281</v>
      </c>
      <c r="C25" s="277"/>
      <c r="D25" s="122">
        <v>3760</v>
      </c>
      <c r="H25" s="23"/>
      <c r="I25" s="23"/>
      <c r="J25" s="23"/>
      <c r="K25" s="22"/>
    </row>
    <row r="26" spans="1:11" ht="27" customHeight="1">
      <c r="A26" s="101">
        <v>24</v>
      </c>
      <c r="B26" s="265" t="s">
        <v>342</v>
      </c>
      <c r="C26" s="266"/>
      <c r="D26" s="122">
        <v>26</v>
      </c>
      <c r="H26" s="23"/>
      <c r="I26" s="23"/>
      <c r="J26" s="23"/>
      <c r="K26" s="22"/>
    </row>
    <row r="27" spans="1:11" ht="18" customHeight="1">
      <c r="A27" s="101">
        <v>25</v>
      </c>
      <c r="B27" s="277" t="s">
        <v>284</v>
      </c>
      <c r="C27" s="277"/>
      <c r="D27" s="122">
        <v>1048976</v>
      </c>
      <c r="H27" s="23"/>
      <c r="I27" s="23"/>
      <c r="J27" s="23"/>
      <c r="K27" s="22"/>
    </row>
    <row r="28" spans="1:11" ht="14.25" customHeight="1">
      <c r="A28" s="101">
        <v>26</v>
      </c>
      <c r="B28" s="278" t="s">
        <v>157</v>
      </c>
      <c r="C28" s="278"/>
      <c r="D28" s="122">
        <v>77432</v>
      </c>
      <c r="H28" s="23"/>
      <c r="I28" s="23"/>
      <c r="J28" s="23"/>
      <c r="K28" s="22"/>
    </row>
    <row r="29" spans="1:11" ht="16.5" customHeight="1">
      <c r="A29" s="101">
        <v>27</v>
      </c>
      <c r="B29" s="277" t="s">
        <v>133</v>
      </c>
      <c r="C29" s="277"/>
      <c r="D29" s="122">
        <v>15</v>
      </c>
      <c r="H29" s="22"/>
      <c r="I29" s="22"/>
      <c r="J29" s="22"/>
      <c r="K29" s="22"/>
    </row>
    <row r="30" spans="1:4" ht="16.5" customHeight="1">
      <c r="A30" s="101">
        <v>28</v>
      </c>
      <c r="B30" s="278" t="s">
        <v>147</v>
      </c>
      <c r="C30" s="278"/>
      <c r="D30" s="122">
        <v>1</v>
      </c>
    </row>
    <row r="31" spans="1:9" ht="16.5" customHeight="1">
      <c r="A31" s="101">
        <v>29</v>
      </c>
      <c r="B31" s="265" t="s">
        <v>282</v>
      </c>
      <c r="C31" s="266"/>
      <c r="D31" s="122">
        <v>233</v>
      </c>
      <c r="H31" s="24"/>
      <c r="I31" s="24"/>
    </row>
    <row r="32" spans="1:9" ht="16.5" customHeight="1">
      <c r="A32" s="101">
        <v>30</v>
      </c>
      <c r="B32" s="265" t="s">
        <v>343</v>
      </c>
      <c r="C32" s="266"/>
      <c r="D32" s="122">
        <v>146</v>
      </c>
      <c r="H32" s="24"/>
      <c r="I32" s="24"/>
    </row>
    <row r="33" spans="1:9" ht="16.5" customHeight="1">
      <c r="A33" s="101">
        <v>31</v>
      </c>
      <c r="B33" s="265" t="s">
        <v>243</v>
      </c>
      <c r="C33" s="266"/>
      <c r="D33" s="122">
        <v>484</v>
      </c>
      <c r="H33" s="24"/>
      <c r="I33" s="24"/>
    </row>
    <row r="34" spans="1:9" ht="16.5" customHeight="1">
      <c r="A34" s="101">
        <v>32</v>
      </c>
      <c r="B34" s="277" t="s">
        <v>283</v>
      </c>
      <c r="C34" s="277"/>
      <c r="D34" s="122">
        <v>3</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705</v>
      </c>
      <c r="C6" s="154">
        <v>2232089</v>
      </c>
      <c r="D6" s="154"/>
      <c r="E6" s="154"/>
      <c r="F6" s="154">
        <v>452</v>
      </c>
      <c r="G6" s="154">
        <v>11</v>
      </c>
      <c r="H6" s="154">
        <v>3</v>
      </c>
      <c r="I6" s="154"/>
      <c r="J6" s="154">
        <v>114</v>
      </c>
      <c r="K6" s="154">
        <v>53</v>
      </c>
      <c r="L6" s="154">
        <v>7</v>
      </c>
      <c r="M6" s="154">
        <v>604</v>
      </c>
      <c r="N6" s="154"/>
      <c r="O6" s="154"/>
      <c r="P6" s="154">
        <v>1476</v>
      </c>
      <c r="Q6" s="154">
        <v>1441</v>
      </c>
      <c r="R6" s="154">
        <v>14</v>
      </c>
      <c r="S6" s="2"/>
      <c r="T6" s="2"/>
    </row>
    <row r="7" spans="1:20" ht="20.25" customHeight="1">
      <c r="A7" s="185" t="s">
        <v>90</v>
      </c>
      <c r="B7" s="154">
        <v>1</v>
      </c>
      <c r="C7" s="154">
        <v>8500</v>
      </c>
      <c r="D7" s="154">
        <v>4</v>
      </c>
      <c r="E7" s="154">
        <v>30</v>
      </c>
      <c r="F7" s="154"/>
      <c r="G7" s="154"/>
      <c r="H7" s="154"/>
      <c r="I7" s="154">
        <v>72</v>
      </c>
      <c r="J7" s="154"/>
      <c r="K7" s="154"/>
      <c r="L7" s="154"/>
      <c r="M7" s="154"/>
      <c r="N7" s="154"/>
      <c r="O7" s="182">
        <v>6</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225</v>
      </c>
      <c r="H7" s="123">
        <v>196</v>
      </c>
      <c r="I7" s="123">
        <v>28</v>
      </c>
      <c r="J7" s="123">
        <v>393</v>
      </c>
      <c r="K7" s="123">
        <v>52</v>
      </c>
      <c r="L7" s="123">
        <v>313</v>
      </c>
      <c r="M7" s="123">
        <v>56</v>
      </c>
      <c r="N7" s="123"/>
      <c r="O7" s="123">
        <v>2873583</v>
      </c>
      <c r="P7" s="123">
        <v>2873583</v>
      </c>
    </row>
    <row r="8" spans="1:16" ht="12.75">
      <c r="A8" s="60">
        <v>2</v>
      </c>
      <c r="B8" s="305" t="s">
        <v>105</v>
      </c>
      <c r="C8" s="306"/>
      <c r="D8" s="307"/>
      <c r="E8" s="308">
        <v>115</v>
      </c>
      <c r="F8" s="309"/>
      <c r="G8" s="123">
        <v>18</v>
      </c>
      <c r="H8" s="123">
        <v>27</v>
      </c>
      <c r="I8" s="123">
        <v>2</v>
      </c>
      <c r="J8" s="123">
        <v>43</v>
      </c>
      <c r="K8" s="123">
        <v>25</v>
      </c>
      <c r="L8" s="123">
        <v>4</v>
      </c>
      <c r="M8" s="123">
        <v>16</v>
      </c>
      <c r="N8" s="123"/>
      <c r="O8" s="123">
        <v>616009</v>
      </c>
      <c r="P8" s="123">
        <v>616009</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v>1</v>
      </c>
      <c r="H13" s="123">
        <v>4</v>
      </c>
      <c r="I13" s="123">
        <v>1</v>
      </c>
      <c r="J13" s="123">
        <v>4</v>
      </c>
      <c r="K13" s="123"/>
      <c r="L13" s="123">
        <v>5</v>
      </c>
      <c r="M13" s="123"/>
      <c r="N13" s="123"/>
      <c r="O13" s="123"/>
      <c r="P13" s="123"/>
    </row>
    <row r="14" spans="1:16" ht="18" customHeight="1">
      <c r="A14" s="60">
        <v>8</v>
      </c>
      <c r="B14" s="323" t="s">
        <v>100</v>
      </c>
      <c r="C14" s="324"/>
      <c r="D14" s="325"/>
      <c r="E14" s="313" t="s">
        <v>101</v>
      </c>
      <c r="F14" s="314"/>
      <c r="G14" s="123">
        <v>934</v>
      </c>
      <c r="H14" s="123">
        <v>744</v>
      </c>
      <c r="I14" s="123">
        <v>26</v>
      </c>
      <c r="J14" s="123">
        <v>1652</v>
      </c>
      <c r="K14" s="123"/>
      <c r="L14" s="123">
        <v>17</v>
      </c>
      <c r="M14" s="123">
        <v>1661</v>
      </c>
      <c r="N14" s="123">
        <v>182</v>
      </c>
      <c r="O14" s="123">
        <v>10866300</v>
      </c>
      <c r="P14" s="123">
        <v>10024375</v>
      </c>
    </row>
    <row r="15" spans="1:16" ht="24.75" customHeight="1">
      <c r="A15" s="60">
        <v>9</v>
      </c>
      <c r="B15" s="310" t="s">
        <v>240</v>
      </c>
      <c r="C15" s="311"/>
      <c r="D15" s="312"/>
      <c r="E15" s="313" t="s">
        <v>242</v>
      </c>
      <c r="F15" s="314"/>
      <c r="G15" s="123">
        <v>129</v>
      </c>
      <c r="H15" s="123">
        <v>71</v>
      </c>
      <c r="I15" s="123">
        <v>16</v>
      </c>
      <c r="J15" s="123">
        <v>184</v>
      </c>
      <c r="K15" s="123">
        <v>24</v>
      </c>
      <c r="L15" s="123">
        <v>65</v>
      </c>
      <c r="M15" s="123">
        <v>111</v>
      </c>
      <c r="N15" s="123">
        <v>4</v>
      </c>
      <c r="O15" s="123">
        <v>3859929</v>
      </c>
      <c r="P15" s="123">
        <v>3828008</v>
      </c>
    </row>
    <row r="16" spans="1:16" ht="30.75" customHeight="1">
      <c r="A16" s="60">
        <v>10</v>
      </c>
      <c r="B16" s="310" t="s">
        <v>171</v>
      </c>
      <c r="C16" s="311"/>
      <c r="D16" s="312"/>
      <c r="E16" s="313" t="s">
        <v>183</v>
      </c>
      <c r="F16" s="314"/>
      <c r="G16" s="123">
        <v>39</v>
      </c>
      <c r="H16" s="123">
        <v>12</v>
      </c>
      <c r="I16" s="123">
        <v>5</v>
      </c>
      <c r="J16" s="123">
        <v>46</v>
      </c>
      <c r="K16" s="123"/>
      <c r="L16" s="123">
        <v>29</v>
      </c>
      <c r="M16" s="123">
        <v>22</v>
      </c>
      <c r="N16" s="123">
        <v>5</v>
      </c>
      <c r="O16" s="123">
        <v>339282</v>
      </c>
      <c r="P16" s="123">
        <v>327611</v>
      </c>
    </row>
    <row r="17" spans="1:16" ht="17.25" customHeight="1">
      <c r="A17" s="60">
        <v>11</v>
      </c>
      <c r="B17" s="320" t="s">
        <v>102</v>
      </c>
      <c r="C17" s="320"/>
      <c r="D17" s="320"/>
      <c r="E17" s="322"/>
      <c r="F17" s="322"/>
      <c r="G17" s="123">
        <v>6</v>
      </c>
      <c r="H17" s="123">
        <v>24</v>
      </c>
      <c r="I17" s="123">
        <v>1</v>
      </c>
      <c r="J17" s="123">
        <v>29</v>
      </c>
      <c r="K17" s="123"/>
      <c r="L17" s="123">
        <v>2</v>
      </c>
      <c r="M17" s="123">
        <v>28</v>
      </c>
      <c r="N17" s="123">
        <v>12</v>
      </c>
      <c r="O17" s="123">
        <v>3165282</v>
      </c>
      <c r="P17" s="123">
        <v>290833</v>
      </c>
    </row>
    <row r="18" spans="1:16" ht="21" customHeight="1">
      <c r="A18" s="60">
        <v>12</v>
      </c>
      <c r="B18" s="320" t="s">
        <v>241</v>
      </c>
      <c r="C18" s="320"/>
      <c r="D18" s="320"/>
      <c r="E18" s="322"/>
      <c r="F18" s="322"/>
      <c r="G18" s="124">
        <f>G7+G14+G15+G16+G17</f>
        <v>1333</v>
      </c>
      <c r="H18" s="124">
        <f aca="true" t="shared" si="0" ref="H18:P18">H7+H14+H15+H16+H17</f>
        <v>1047</v>
      </c>
      <c r="I18" s="124">
        <f t="shared" si="0"/>
        <v>76</v>
      </c>
      <c r="J18" s="124">
        <f t="shared" si="0"/>
        <v>2304</v>
      </c>
      <c r="K18" s="124">
        <f t="shared" si="0"/>
        <v>76</v>
      </c>
      <c r="L18" s="124">
        <f t="shared" si="0"/>
        <v>426</v>
      </c>
      <c r="M18" s="124">
        <f t="shared" si="0"/>
        <v>1878</v>
      </c>
      <c r="N18" s="124">
        <f t="shared" si="0"/>
        <v>203</v>
      </c>
      <c r="O18" s="124">
        <f t="shared" si="0"/>
        <v>21104376</v>
      </c>
      <c r="P18" s="124">
        <f t="shared" si="0"/>
        <v>17344410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v>28</v>
      </c>
      <c r="E6" s="103">
        <v>16914</v>
      </c>
      <c r="F6" s="103">
        <v>16871</v>
      </c>
      <c r="G6" s="103">
        <v>293</v>
      </c>
      <c r="H6" s="103">
        <v>14253</v>
      </c>
      <c r="I6" s="103">
        <v>1</v>
      </c>
      <c r="J6" s="103">
        <v>71</v>
      </c>
      <c r="K6" s="35"/>
    </row>
    <row r="7" spans="1:12" s="1" customFormat="1" ht="14.25" customHeight="1">
      <c r="A7" s="109">
        <v>2</v>
      </c>
      <c r="B7" s="354" t="s">
        <v>10</v>
      </c>
      <c r="C7" s="57" t="s">
        <v>288</v>
      </c>
      <c r="D7" s="114"/>
      <c r="E7" s="114">
        <v>10</v>
      </c>
      <c r="F7" s="114">
        <v>10</v>
      </c>
      <c r="G7" s="114"/>
      <c r="H7" s="114">
        <v>7</v>
      </c>
      <c r="I7" s="114"/>
      <c r="J7" s="114"/>
      <c r="K7" s="35"/>
      <c r="L7" s="7"/>
    </row>
    <row r="8" spans="1:12" s="1" customFormat="1" ht="14.25" customHeight="1">
      <c r="A8" s="109">
        <v>3</v>
      </c>
      <c r="B8" s="355"/>
      <c r="C8" s="57" t="s">
        <v>286</v>
      </c>
      <c r="D8" s="114"/>
      <c r="E8" s="114"/>
      <c r="F8" s="114"/>
      <c r="G8" s="114"/>
      <c r="H8" s="114"/>
      <c r="I8" s="114"/>
      <c r="J8" s="114"/>
      <c r="K8" s="35"/>
      <c r="L8" s="7"/>
    </row>
    <row r="9" spans="1:12" s="1" customFormat="1" ht="14.25" customHeight="1">
      <c r="A9" s="109">
        <v>4</v>
      </c>
      <c r="B9" s="356"/>
      <c r="C9" s="57" t="s">
        <v>287</v>
      </c>
      <c r="D9" s="114"/>
      <c r="E9" s="114">
        <v>133</v>
      </c>
      <c r="F9" s="114">
        <v>133</v>
      </c>
      <c r="G9" s="114">
        <v>5</v>
      </c>
      <c r="H9" s="114">
        <v>89</v>
      </c>
      <c r="I9" s="114"/>
      <c r="J9" s="114"/>
      <c r="K9" s="35"/>
      <c r="L9" s="7"/>
    </row>
    <row r="10" spans="1:12" s="1" customFormat="1" ht="14.25" customHeight="1">
      <c r="A10" s="109">
        <v>5</v>
      </c>
      <c r="B10" s="326" t="s">
        <v>11</v>
      </c>
      <c r="C10" s="327"/>
      <c r="D10" s="114"/>
      <c r="E10" s="114">
        <v>4</v>
      </c>
      <c r="F10" s="114">
        <v>4</v>
      </c>
      <c r="G10" s="114"/>
      <c r="H10" s="114">
        <v>2</v>
      </c>
      <c r="I10" s="114"/>
      <c r="J10" s="114"/>
      <c r="K10" s="35"/>
      <c r="L10" s="7"/>
    </row>
    <row r="11" spans="1:12" s="1" customFormat="1" ht="14.25" customHeight="1">
      <c r="A11" s="109">
        <v>6</v>
      </c>
      <c r="B11" s="326" t="s">
        <v>12</v>
      </c>
      <c r="C11" s="327"/>
      <c r="D11" s="114"/>
      <c r="E11" s="114">
        <v>1</v>
      </c>
      <c r="F11" s="114">
        <v>1</v>
      </c>
      <c r="G11" s="114"/>
      <c r="H11" s="114"/>
      <c r="I11" s="114"/>
      <c r="J11" s="114"/>
      <c r="K11" s="35"/>
      <c r="L11" s="7"/>
    </row>
    <row r="12" spans="1:12" s="1" customFormat="1" ht="14.25" customHeight="1">
      <c r="A12" s="109">
        <v>7</v>
      </c>
      <c r="B12" s="326" t="s">
        <v>13</v>
      </c>
      <c r="C12" s="327"/>
      <c r="D12" s="114"/>
      <c r="E12" s="114">
        <v>9</v>
      </c>
      <c r="F12" s="114">
        <v>9</v>
      </c>
      <c r="G12" s="114"/>
      <c r="H12" s="114">
        <v>7</v>
      </c>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v>32</v>
      </c>
      <c r="F14" s="114">
        <v>31</v>
      </c>
      <c r="G14" s="114">
        <v>7</v>
      </c>
      <c r="H14" s="114">
        <v>18</v>
      </c>
      <c r="I14" s="114"/>
      <c r="J14" s="114">
        <v>1</v>
      </c>
      <c r="K14" s="35"/>
      <c r="L14" s="7"/>
    </row>
    <row r="15" spans="1:12" s="1" customFormat="1" ht="14.25" customHeight="1">
      <c r="A15" s="109">
        <v>10</v>
      </c>
      <c r="B15" s="326" t="s">
        <v>16</v>
      </c>
      <c r="C15" s="327"/>
      <c r="D15" s="114"/>
      <c r="E15" s="114">
        <v>2</v>
      </c>
      <c r="F15" s="114">
        <v>2</v>
      </c>
      <c r="G15" s="114"/>
      <c r="H15" s="114">
        <v>2</v>
      </c>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2</v>
      </c>
      <c r="F19" s="114">
        <v>2</v>
      </c>
      <c r="G19" s="114"/>
      <c r="H19" s="114">
        <v>1</v>
      </c>
      <c r="I19" s="114"/>
      <c r="J19" s="114"/>
      <c r="K19" s="35"/>
      <c r="L19" s="7"/>
    </row>
    <row r="20" spans="1:12" s="1" customFormat="1" ht="14.25" customHeight="1">
      <c r="A20" s="109">
        <v>15</v>
      </c>
      <c r="B20" s="342" t="s">
        <v>297</v>
      </c>
      <c r="C20" s="343"/>
      <c r="D20" s="103">
        <v>16</v>
      </c>
      <c r="E20" s="103">
        <v>1728</v>
      </c>
      <c r="F20" s="103">
        <v>1705</v>
      </c>
      <c r="G20" s="103">
        <v>49</v>
      </c>
      <c r="H20" s="103">
        <v>982</v>
      </c>
      <c r="I20" s="103"/>
      <c r="J20" s="103">
        <v>39</v>
      </c>
      <c r="K20" s="35"/>
      <c r="L20" s="7"/>
    </row>
    <row r="21" spans="1:12" s="1" customFormat="1" ht="14.25" customHeight="1">
      <c r="A21" s="109">
        <v>16</v>
      </c>
      <c r="B21" s="351" t="s">
        <v>71</v>
      </c>
      <c r="C21" s="80" t="s">
        <v>17</v>
      </c>
      <c r="D21" s="114">
        <v>1</v>
      </c>
      <c r="E21" s="114">
        <v>359</v>
      </c>
      <c r="F21" s="114">
        <v>360</v>
      </c>
      <c r="G21" s="114">
        <v>3</v>
      </c>
      <c r="H21" s="114">
        <v>345</v>
      </c>
      <c r="I21" s="114"/>
      <c r="J21" s="114"/>
      <c r="K21" s="35"/>
      <c r="L21" s="7"/>
    </row>
    <row r="22" spans="1:12" s="1" customFormat="1" ht="14.25" customHeight="1">
      <c r="A22" s="109">
        <v>17</v>
      </c>
      <c r="B22" s="352"/>
      <c r="C22" s="80" t="s">
        <v>18</v>
      </c>
      <c r="D22" s="114"/>
      <c r="E22" s="114">
        <v>5</v>
      </c>
      <c r="F22" s="114">
        <v>5</v>
      </c>
      <c r="G22" s="114"/>
      <c r="H22" s="114">
        <v>1</v>
      </c>
      <c r="I22" s="114"/>
      <c r="J22" s="114"/>
      <c r="K22" s="35"/>
      <c r="L22" s="7"/>
    </row>
    <row r="23" spans="1:12" s="1" customFormat="1" ht="14.25" customHeight="1">
      <c r="A23" s="109">
        <v>18</v>
      </c>
      <c r="B23" s="352"/>
      <c r="C23" s="80" t="s">
        <v>19</v>
      </c>
      <c r="D23" s="114">
        <v>13</v>
      </c>
      <c r="E23" s="114">
        <v>1116</v>
      </c>
      <c r="F23" s="114">
        <v>1092</v>
      </c>
      <c r="G23" s="114">
        <v>38</v>
      </c>
      <c r="H23" s="114">
        <v>428</v>
      </c>
      <c r="I23" s="114"/>
      <c r="J23" s="114">
        <v>37</v>
      </c>
      <c r="K23" s="35"/>
      <c r="L23" s="7"/>
    </row>
    <row r="24" spans="1:12" s="1" customFormat="1" ht="14.25" customHeight="1">
      <c r="A24" s="109">
        <v>19</v>
      </c>
      <c r="B24" s="352"/>
      <c r="C24" s="80" t="s">
        <v>20</v>
      </c>
      <c r="D24" s="114"/>
      <c r="E24" s="114">
        <v>224</v>
      </c>
      <c r="F24" s="114">
        <v>224</v>
      </c>
      <c r="G24" s="114">
        <v>5</v>
      </c>
      <c r="H24" s="114">
        <v>193</v>
      </c>
      <c r="I24" s="114"/>
      <c r="J24" s="114"/>
      <c r="K24" s="35"/>
      <c r="L24" s="7"/>
    </row>
    <row r="25" spans="1:12" s="1" customFormat="1" ht="14.25" customHeight="1">
      <c r="A25" s="109">
        <v>20</v>
      </c>
      <c r="B25" s="353"/>
      <c r="C25" s="80" t="s">
        <v>21</v>
      </c>
      <c r="D25" s="114">
        <v>2</v>
      </c>
      <c r="E25" s="114">
        <v>24</v>
      </c>
      <c r="F25" s="114">
        <v>24</v>
      </c>
      <c r="G25" s="114">
        <v>3</v>
      </c>
      <c r="H25" s="114">
        <v>15</v>
      </c>
      <c r="I25" s="114"/>
      <c r="J25" s="114">
        <v>2</v>
      </c>
      <c r="K25" s="35"/>
      <c r="L25" s="7"/>
    </row>
    <row r="26" spans="1:12" s="1" customFormat="1" ht="14.25" customHeight="1">
      <c r="A26" s="109">
        <v>21</v>
      </c>
      <c r="B26" s="338" t="s">
        <v>29</v>
      </c>
      <c r="C26" s="339"/>
      <c r="D26" s="114">
        <v>1</v>
      </c>
      <c r="E26" s="114">
        <v>54</v>
      </c>
      <c r="F26" s="114">
        <v>54</v>
      </c>
      <c r="G26" s="114">
        <v>7</v>
      </c>
      <c r="H26" s="114">
        <v>15</v>
      </c>
      <c r="I26" s="114"/>
      <c r="J26" s="114">
        <v>1</v>
      </c>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v>18</v>
      </c>
      <c r="F28" s="114">
        <v>18</v>
      </c>
      <c r="G28" s="114">
        <v>1</v>
      </c>
      <c r="H28" s="114">
        <v>15</v>
      </c>
      <c r="I28" s="114"/>
      <c r="J28" s="114"/>
      <c r="K28" s="35"/>
      <c r="L28" s="7"/>
    </row>
    <row r="29" spans="1:12" s="1" customFormat="1" ht="14.25" customHeight="1">
      <c r="A29" s="109">
        <v>24</v>
      </c>
      <c r="B29" s="338" t="s">
        <v>32</v>
      </c>
      <c r="C29" s="339"/>
      <c r="D29" s="114"/>
      <c r="E29" s="114">
        <v>8</v>
      </c>
      <c r="F29" s="114">
        <v>8</v>
      </c>
      <c r="G29" s="114"/>
      <c r="H29" s="114">
        <v>8</v>
      </c>
      <c r="I29" s="114"/>
      <c r="J29" s="114"/>
      <c r="K29" s="35"/>
      <c r="L29" s="7"/>
    </row>
    <row r="30" spans="1:12" s="1" customFormat="1" ht="14.25" customHeight="1">
      <c r="A30" s="109">
        <v>25</v>
      </c>
      <c r="B30" s="338" t="s">
        <v>33</v>
      </c>
      <c r="C30" s="339"/>
      <c r="D30" s="114"/>
      <c r="E30" s="114">
        <v>755</v>
      </c>
      <c r="F30" s="114">
        <v>755</v>
      </c>
      <c r="G30" s="114">
        <v>33</v>
      </c>
      <c r="H30" s="114">
        <v>648</v>
      </c>
      <c r="I30" s="114"/>
      <c r="J30" s="114"/>
      <c r="K30" s="35"/>
      <c r="L30" s="7"/>
    </row>
    <row r="31" spans="1:12" s="1" customFormat="1" ht="14.25" customHeight="1">
      <c r="A31" s="109">
        <v>26</v>
      </c>
      <c r="B31" s="338" t="s">
        <v>34</v>
      </c>
      <c r="C31" s="339"/>
      <c r="D31" s="114"/>
      <c r="E31" s="114">
        <v>1</v>
      </c>
      <c r="F31" s="114">
        <v>1</v>
      </c>
      <c r="G31" s="114"/>
      <c r="H31" s="114">
        <v>1</v>
      </c>
      <c r="I31" s="114"/>
      <c r="J31" s="114"/>
      <c r="K31" s="35"/>
      <c r="L31" s="7"/>
    </row>
    <row r="32" spans="1:12" s="1" customFormat="1" ht="14.25" customHeight="1">
      <c r="A32" s="109">
        <v>27</v>
      </c>
      <c r="B32" s="338" t="s">
        <v>35</v>
      </c>
      <c r="C32" s="339"/>
      <c r="D32" s="114">
        <v>1</v>
      </c>
      <c r="E32" s="114">
        <v>189</v>
      </c>
      <c r="F32" s="114">
        <v>186</v>
      </c>
      <c r="G32" s="114">
        <v>5</v>
      </c>
      <c r="H32" s="114">
        <v>166</v>
      </c>
      <c r="I32" s="114"/>
      <c r="J32" s="114">
        <v>4</v>
      </c>
      <c r="K32" s="35"/>
      <c r="L32" s="7"/>
    </row>
    <row r="33" spans="1:12" s="1" customFormat="1" ht="14.25" customHeight="1">
      <c r="A33" s="109">
        <v>28</v>
      </c>
      <c r="B33" s="338" t="s">
        <v>36</v>
      </c>
      <c r="C33" s="339"/>
      <c r="D33" s="114"/>
      <c r="E33" s="114">
        <v>2052</v>
      </c>
      <c r="F33" s="114">
        <v>2051</v>
      </c>
      <c r="G33" s="114">
        <v>31</v>
      </c>
      <c r="H33" s="114">
        <v>1669</v>
      </c>
      <c r="I33" s="114"/>
      <c r="J33" s="114">
        <v>1</v>
      </c>
      <c r="K33" s="35"/>
      <c r="L33" s="7"/>
    </row>
    <row r="34" spans="1:12" s="1" customFormat="1" ht="14.25" customHeight="1">
      <c r="A34" s="109">
        <v>29</v>
      </c>
      <c r="B34" s="338" t="s">
        <v>37</v>
      </c>
      <c r="C34" s="339"/>
      <c r="D34" s="114"/>
      <c r="E34" s="114">
        <v>37</v>
      </c>
      <c r="F34" s="114">
        <v>37</v>
      </c>
      <c r="G34" s="114">
        <v>1</v>
      </c>
      <c r="H34" s="114">
        <v>27</v>
      </c>
      <c r="I34" s="114"/>
      <c r="J34" s="114"/>
      <c r="K34" s="35"/>
      <c r="L34" s="7"/>
    </row>
    <row r="35" spans="1:12" s="1" customFormat="1" ht="14.25" customHeight="1">
      <c r="A35" s="109">
        <v>30</v>
      </c>
      <c r="B35" s="338" t="s">
        <v>22</v>
      </c>
      <c r="C35" s="339"/>
      <c r="D35" s="114">
        <v>5</v>
      </c>
      <c r="E35" s="114">
        <v>10394</v>
      </c>
      <c r="F35" s="114">
        <v>10385</v>
      </c>
      <c r="G35" s="114">
        <v>75</v>
      </c>
      <c r="H35" s="114">
        <v>9442</v>
      </c>
      <c r="I35" s="114"/>
      <c r="J35" s="114">
        <v>14</v>
      </c>
      <c r="K35" s="35"/>
      <c r="L35" s="7"/>
    </row>
    <row r="36" spans="1:12" s="1" customFormat="1" ht="14.25" customHeight="1">
      <c r="A36" s="109">
        <v>31</v>
      </c>
      <c r="B36" s="338" t="s">
        <v>23</v>
      </c>
      <c r="C36" s="339"/>
      <c r="D36" s="114">
        <v>3</v>
      </c>
      <c r="E36" s="114">
        <v>510</v>
      </c>
      <c r="F36" s="114">
        <v>511</v>
      </c>
      <c r="G36" s="114">
        <v>34</v>
      </c>
      <c r="H36" s="114">
        <v>407</v>
      </c>
      <c r="I36" s="114">
        <v>1</v>
      </c>
      <c r="J36" s="114">
        <v>2</v>
      </c>
      <c r="K36" s="35"/>
      <c r="L36" s="7"/>
    </row>
    <row r="37" spans="1:12" s="1" customFormat="1" ht="14.25" customHeight="1">
      <c r="A37" s="109">
        <v>32</v>
      </c>
      <c r="B37" s="338" t="s">
        <v>24</v>
      </c>
      <c r="C37" s="339"/>
      <c r="D37" s="114">
        <v>1</v>
      </c>
      <c r="E37" s="114">
        <v>93</v>
      </c>
      <c r="F37" s="114">
        <v>92</v>
      </c>
      <c r="G37" s="114">
        <v>17</v>
      </c>
      <c r="H37" s="114">
        <v>22</v>
      </c>
      <c r="I37" s="114"/>
      <c r="J37" s="114">
        <v>2</v>
      </c>
      <c r="K37" s="35"/>
      <c r="L37" s="7"/>
    </row>
    <row r="38" spans="1:12" s="1" customFormat="1" ht="14.25" customHeight="1">
      <c r="A38" s="109">
        <v>33</v>
      </c>
      <c r="B38" s="346" t="s">
        <v>58</v>
      </c>
      <c r="C38" s="347"/>
      <c r="D38" s="114">
        <v>1</v>
      </c>
      <c r="E38" s="114">
        <v>882</v>
      </c>
      <c r="F38" s="114">
        <v>876</v>
      </c>
      <c r="G38" s="114">
        <v>28</v>
      </c>
      <c r="H38" s="114">
        <v>725</v>
      </c>
      <c r="I38" s="114"/>
      <c r="J38" s="114">
        <v>7</v>
      </c>
      <c r="K38" s="35"/>
      <c r="L38" s="7"/>
    </row>
    <row r="39" spans="1:12" s="1" customFormat="1" ht="24" customHeight="1">
      <c r="A39" s="109">
        <v>34</v>
      </c>
      <c r="B39" s="344" t="s">
        <v>298</v>
      </c>
      <c r="C39" s="345"/>
      <c r="D39" s="103">
        <v>33</v>
      </c>
      <c r="E39" s="103">
        <v>1664</v>
      </c>
      <c r="F39" s="103">
        <v>1629</v>
      </c>
      <c r="G39" s="103">
        <v>289</v>
      </c>
      <c r="H39" s="103">
        <v>707</v>
      </c>
      <c r="I39" s="103">
        <v>19</v>
      </c>
      <c r="J39" s="103">
        <v>68</v>
      </c>
      <c r="K39" s="35"/>
      <c r="L39" s="7"/>
    </row>
    <row r="40" spans="1:12" s="1" customFormat="1" ht="14.25" customHeight="1">
      <c r="A40" s="109">
        <v>35</v>
      </c>
      <c r="B40" s="332" t="s">
        <v>9</v>
      </c>
      <c r="C40" s="333"/>
      <c r="D40" s="114">
        <v>15</v>
      </c>
      <c r="E40" s="114">
        <v>1034</v>
      </c>
      <c r="F40" s="114">
        <v>1015</v>
      </c>
      <c r="G40" s="114">
        <v>204</v>
      </c>
      <c r="H40" s="114">
        <v>414</v>
      </c>
      <c r="I40" s="114">
        <v>9</v>
      </c>
      <c r="J40" s="114">
        <v>34</v>
      </c>
      <c r="K40" s="35"/>
      <c r="L40" s="7"/>
    </row>
    <row r="41" spans="1:12" s="1" customFormat="1" ht="14.25" customHeight="1">
      <c r="A41" s="109">
        <v>36</v>
      </c>
      <c r="B41" s="330" t="s">
        <v>2</v>
      </c>
      <c r="C41" s="331"/>
      <c r="D41" s="114"/>
      <c r="E41" s="114">
        <v>8</v>
      </c>
      <c r="F41" s="114">
        <v>7</v>
      </c>
      <c r="G41" s="114"/>
      <c r="H41" s="114">
        <v>4</v>
      </c>
      <c r="I41" s="114"/>
      <c r="J41" s="114">
        <v>1</v>
      </c>
      <c r="K41" s="35"/>
      <c r="L41" s="7"/>
    </row>
    <row r="42" spans="1:12" s="1" customFormat="1" ht="14.25" customHeight="1">
      <c r="A42" s="109">
        <v>37</v>
      </c>
      <c r="B42" s="330" t="s">
        <v>3</v>
      </c>
      <c r="C42" s="331"/>
      <c r="D42" s="114">
        <v>11</v>
      </c>
      <c r="E42" s="114">
        <v>424</v>
      </c>
      <c r="F42" s="114">
        <v>411</v>
      </c>
      <c r="G42" s="114">
        <v>55</v>
      </c>
      <c r="H42" s="114">
        <v>227</v>
      </c>
      <c r="I42" s="114">
        <v>8</v>
      </c>
      <c r="J42" s="114">
        <v>24</v>
      </c>
      <c r="K42" s="35"/>
      <c r="L42" s="7"/>
    </row>
    <row r="43" spans="1:12" s="1" customFormat="1" ht="14.25" customHeight="1">
      <c r="A43" s="109">
        <v>38</v>
      </c>
      <c r="B43" s="330" t="s">
        <v>4</v>
      </c>
      <c r="C43" s="331"/>
      <c r="D43" s="114">
        <v>3</v>
      </c>
      <c r="E43" s="114">
        <v>43</v>
      </c>
      <c r="F43" s="114">
        <v>43</v>
      </c>
      <c r="G43" s="114">
        <v>6</v>
      </c>
      <c r="H43" s="114">
        <v>24</v>
      </c>
      <c r="I43" s="114"/>
      <c r="J43" s="114">
        <v>3</v>
      </c>
      <c r="K43" s="35"/>
      <c r="L43" s="7"/>
    </row>
    <row r="44" spans="1:12" s="1" customFormat="1" ht="14.25" customHeight="1">
      <c r="A44" s="109">
        <v>39</v>
      </c>
      <c r="B44" s="330" t="s">
        <v>5</v>
      </c>
      <c r="C44" s="331"/>
      <c r="D44" s="114"/>
      <c r="E44" s="114">
        <v>37</v>
      </c>
      <c r="F44" s="114">
        <v>35</v>
      </c>
      <c r="G44" s="114">
        <v>6</v>
      </c>
      <c r="H44" s="114">
        <v>12</v>
      </c>
      <c r="I44" s="114"/>
      <c r="J44" s="114">
        <v>2</v>
      </c>
      <c r="K44" s="35"/>
      <c r="L44" s="7"/>
    </row>
    <row r="45" spans="1:12" s="1" customFormat="1" ht="14.25" customHeight="1">
      <c r="A45" s="109">
        <v>40</v>
      </c>
      <c r="B45" s="330" t="s">
        <v>6</v>
      </c>
      <c r="C45" s="331"/>
      <c r="D45" s="114"/>
      <c r="E45" s="114">
        <v>3</v>
      </c>
      <c r="F45" s="114">
        <v>3</v>
      </c>
      <c r="G45" s="114">
        <v>1</v>
      </c>
      <c r="H45" s="114"/>
      <c r="I45" s="114"/>
      <c r="J45" s="114"/>
      <c r="K45" s="35"/>
      <c r="L45" s="7"/>
    </row>
    <row r="46" spans="1:12" s="1" customFormat="1" ht="24" customHeight="1">
      <c r="A46" s="109">
        <v>41</v>
      </c>
      <c r="B46" s="332" t="s">
        <v>7</v>
      </c>
      <c r="C46" s="333"/>
      <c r="D46" s="114">
        <v>1</v>
      </c>
      <c r="E46" s="114">
        <v>42</v>
      </c>
      <c r="F46" s="114">
        <v>42</v>
      </c>
      <c r="G46" s="114">
        <v>6</v>
      </c>
      <c r="H46" s="114">
        <v>14</v>
      </c>
      <c r="I46" s="114">
        <v>1</v>
      </c>
      <c r="J46" s="114">
        <v>1</v>
      </c>
      <c r="K46" s="35"/>
      <c r="L46" s="7"/>
    </row>
    <row r="47" spans="1:12" s="1" customFormat="1" ht="25.5" customHeight="1">
      <c r="A47" s="109">
        <v>42</v>
      </c>
      <c r="B47" s="332" t="s">
        <v>8</v>
      </c>
      <c r="C47" s="333"/>
      <c r="D47" s="114"/>
      <c r="E47" s="114">
        <v>1</v>
      </c>
      <c r="F47" s="114">
        <v>1</v>
      </c>
      <c r="G47" s="114"/>
      <c r="H47" s="114"/>
      <c r="I47" s="114"/>
      <c r="J47" s="114"/>
      <c r="K47" s="35"/>
      <c r="L47" s="7"/>
    </row>
    <row r="48" spans="1:12" s="1" customFormat="1" ht="11.25" customHeight="1">
      <c r="A48" s="109">
        <v>43</v>
      </c>
      <c r="B48" s="336" t="s">
        <v>59</v>
      </c>
      <c r="C48" s="337"/>
      <c r="D48" s="114">
        <v>3</v>
      </c>
      <c r="E48" s="114">
        <v>72</v>
      </c>
      <c r="F48" s="114">
        <v>72</v>
      </c>
      <c r="G48" s="114">
        <v>11</v>
      </c>
      <c r="H48" s="114">
        <v>12</v>
      </c>
      <c r="I48" s="114">
        <v>1</v>
      </c>
      <c r="J48" s="114">
        <v>3</v>
      </c>
      <c r="K48" s="35"/>
      <c r="L48" s="7"/>
    </row>
    <row r="49" spans="1:11" ht="13.5" customHeight="1">
      <c r="A49" s="109">
        <v>44</v>
      </c>
      <c r="B49" s="334" t="s">
        <v>127</v>
      </c>
      <c r="C49" s="335"/>
      <c r="D49" s="103">
        <v>3</v>
      </c>
      <c r="E49" s="103">
        <v>240</v>
      </c>
      <c r="F49" s="103">
        <v>235</v>
      </c>
      <c r="G49" s="103">
        <v>2</v>
      </c>
      <c r="H49" s="103">
        <v>108</v>
      </c>
      <c r="I49" s="103"/>
      <c r="J49" s="103">
        <v>8</v>
      </c>
      <c r="K49" s="5"/>
    </row>
    <row r="50" spans="1:11" ht="15" customHeight="1">
      <c r="A50" s="109">
        <v>45</v>
      </c>
      <c r="B50" s="328" t="s">
        <v>299</v>
      </c>
      <c r="C50" s="329"/>
      <c r="D50" s="125">
        <f>D6+D39+D49</f>
        <v>64</v>
      </c>
      <c r="E50" s="125">
        <f aca="true" t="shared" si="0" ref="E50:J50">E6+E39+E49</f>
        <v>18818</v>
      </c>
      <c r="F50" s="125">
        <f t="shared" si="0"/>
        <v>18735</v>
      </c>
      <c r="G50" s="125">
        <f t="shared" si="0"/>
        <v>584</v>
      </c>
      <c r="H50" s="125">
        <f t="shared" si="0"/>
        <v>15068</v>
      </c>
      <c r="I50" s="125">
        <f t="shared" si="0"/>
        <v>20</v>
      </c>
      <c r="J50" s="125">
        <f t="shared" si="0"/>
        <v>147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5</v>
      </c>
      <c r="E6" s="126">
        <v>4</v>
      </c>
      <c r="F6" s="126"/>
      <c r="G6" s="126"/>
      <c r="H6" s="126">
        <v>1</v>
      </c>
      <c r="I6" s="10"/>
      <c r="J6" s="10"/>
      <c r="K6" s="10"/>
    </row>
    <row r="7" spans="1:11" s="8" customFormat="1" ht="14.25" customHeight="1">
      <c r="A7" s="111">
        <v>2</v>
      </c>
      <c r="B7" s="78" t="s">
        <v>40</v>
      </c>
      <c r="C7" s="126">
        <v>56</v>
      </c>
      <c r="D7" s="126">
        <v>656</v>
      </c>
      <c r="E7" s="126">
        <v>661</v>
      </c>
      <c r="F7" s="126">
        <v>10</v>
      </c>
      <c r="G7" s="126">
        <v>513</v>
      </c>
      <c r="H7" s="126">
        <v>51</v>
      </c>
      <c r="I7" s="10"/>
      <c r="J7" s="10"/>
      <c r="K7" s="10"/>
    </row>
    <row r="8" spans="1:11" s="8" customFormat="1" ht="15" customHeight="1">
      <c r="A8" s="111">
        <v>3</v>
      </c>
      <c r="B8" s="78" t="s">
        <v>41</v>
      </c>
      <c r="C8" s="126">
        <v>32</v>
      </c>
      <c r="D8" s="126">
        <v>249</v>
      </c>
      <c r="E8" s="126">
        <v>249</v>
      </c>
      <c r="F8" s="126">
        <v>7</v>
      </c>
      <c r="G8" s="126">
        <v>177</v>
      </c>
      <c r="H8" s="126">
        <v>32</v>
      </c>
      <c r="I8" s="10"/>
      <c r="J8" s="10"/>
      <c r="K8" s="10"/>
    </row>
    <row r="9" spans="1:11" s="8" customFormat="1" ht="24.75" customHeight="1">
      <c r="A9" s="111">
        <v>4</v>
      </c>
      <c r="B9" s="78" t="s">
        <v>42</v>
      </c>
      <c r="C9" s="126"/>
      <c r="D9" s="126">
        <v>2</v>
      </c>
      <c r="E9" s="126">
        <v>2</v>
      </c>
      <c r="F9" s="126"/>
      <c r="G9" s="126">
        <v>2</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3</v>
      </c>
      <c r="D11" s="126">
        <v>37</v>
      </c>
      <c r="E11" s="126">
        <v>36</v>
      </c>
      <c r="F11" s="126">
        <v>3</v>
      </c>
      <c r="G11" s="126">
        <v>24</v>
      </c>
      <c r="H11" s="126">
        <v>4</v>
      </c>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v>3</v>
      </c>
      <c r="E13" s="126">
        <v>3</v>
      </c>
      <c r="F13" s="126"/>
      <c r="G13" s="126">
        <v>3</v>
      </c>
      <c r="H13" s="126"/>
      <c r="I13" s="10"/>
      <c r="J13" s="10"/>
      <c r="K13" s="10"/>
    </row>
    <row r="14" spans="1:11" s="8" customFormat="1" ht="23.25" customHeight="1">
      <c r="A14" s="111">
        <v>9</v>
      </c>
      <c r="B14" s="78" t="s">
        <v>47</v>
      </c>
      <c r="C14" s="126">
        <v>31</v>
      </c>
      <c r="D14" s="126">
        <v>241</v>
      </c>
      <c r="E14" s="126">
        <v>230</v>
      </c>
      <c r="F14" s="126">
        <v>5</v>
      </c>
      <c r="G14" s="126">
        <v>125</v>
      </c>
      <c r="H14" s="126">
        <v>42</v>
      </c>
      <c r="I14" s="179"/>
      <c r="J14" s="10"/>
      <c r="K14" s="10"/>
    </row>
    <row r="15" spans="1:11" s="8" customFormat="1" ht="23.25" customHeight="1">
      <c r="A15" s="111">
        <v>10</v>
      </c>
      <c r="B15" s="78" t="s">
        <v>263</v>
      </c>
      <c r="C15" s="126">
        <v>50</v>
      </c>
      <c r="D15" s="126">
        <v>1146</v>
      </c>
      <c r="E15" s="126">
        <v>1143</v>
      </c>
      <c r="F15" s="126">
        <v>6</v>
      </c>
      <c r="G15" s="126">
        <v>1122</v>
      </c>
      <c r="H15" s="126">
        <v>53</v>
      </c>
      <c r="I15" s="179"/>
      <c r="J15" s="10"/>
      <c r="K15" s="10"/>
    </row>
    <row r="16" spans="1:11" s="8" customFormat="1" ht="24.75" customHeight="1">
      <c r="A16" s="111">
        <v>11</v>
      </c>
      <c r="B16" s="78" t="s">
        <v>48</v>
      </c>
      <c r="C16" s="126">
        <v>2</v>
      </c>
      <c r="D16" s="126">
        <v>185</v>
      </c>
      <c r="E16" s="126">
        <v>143</v>
      </c>
      <c r="F16" s="126">
        <v>1</v>
      </c>
      <c r="G16" s="126">
        <v>66</v>
      </c>
      <c r="H16" s="126">
        <v>44</v>
      </c>
      <c r="I16" s="179"/>
      <c r="J16" s="10"/>
      <c r="K16" s="10"/>
    </row>
    <row r="17" spans="1:11" s="8" customFormat="1" ht="17.25" customHeight="1">
      <c r="A17" s="111">
        <v>12</v>
      </c>
      <c r="B17" s="78" t="s">
        <v>49</v>
      </c>
      <c r="C17" s="126">
        <v>2</v>
      </c>
      <c r="D17" s="126">
        <v>10</v>
      </c>
      <c r="E17" s="126">
        <v>11</v>
      </c>
      <c r="F17" s="126">
        <v>1</v>
      </c>
      <c r="G17" s="126">
        <v>5</v>
      </c>
      <c r="H17" s="126">
        <v>1</v>
      </c>
      <c r="I17" s="10"/>
      <c r="J17" s="10"/>
      <c r="K17" s="10"/>
    </row>
    <row r="18" spans="1:11" s="8" customFormat="1" ht="74.25" customHeight="1">
      <c r="A18" s="111">
        <v>13</v>
      </c>
      <c r="B18" s="78" t="s">
        <v>50</v>
      </c>
      <c r="C18" s="126"/>
      <c r="D18" s="126">
        <v>2</v>
      </c>
      <c r="E18" s="126">
        <v>2</v>
      </c>
      <c r="F18" s="126"/>
      <c r="G18" s="126"/>
      <c r="H18" s="126"/>
      <c r="I18" s="179"/>
      <c r="J18" s="10"/>
      <c r="K18" s="10"/>
    </row>
    <row r="19" spans="1:11" s="8" customFormat="1" ht="23.25" customHeight="1">
      <c r="A19" s="111">
        <v>14</v>
      </c>
      <c r="B19" s="78" t="s">
        <v>51</v>
      </c>
      <c r="C19" s="126">
        <v>1</v>
      </c>
      <c r="D19" s="126">
        <v>2</v>
      </c>
      <c r="E19" s="126">
        <v>3</v>
      </c>
      <c r="F19" s="126"/>
      <c r="G19" s="126">
        <v>2</v>
      </c>
      <c r="H19" s="126"/>
      <c r="I19" s="179"/>
      <c r="J19" s="10"/>
      <c r="K19" s="10"/>
    </row>
    <row r="20" spans="1:11" s="8" customFormat="1" ht="23.25" customHeight="1">
      <c r="A20" s="111">
        <v>15</v>
      </c>
      <c r="B20" s="78" t="s">
        <v>52</v>
      </c>
      <c r="C20" s="126"/>
      <c r="D20" s="126">
        <v>65</v>
      </c>
      <c r="E20" s="126">
        <v>58</v>
      </c>
      <c r="F20" s="126">
        <v>3</v>
      </c>
      <c r="G20" s="126">
        <v>35</v>
      </c>
      <c r="H20" s="126">
        <v>7</v>
      </c>
      <c r="I20" s="179"/>
      <c r="J20" s="10"/>
      <c r="K20" s="10"/>
    </row>
    <row r="21" spans="1:11" s="8" customFormat="1" ht="15" customHeight="1">
      <c r="A21" s="111">
        <v>16</v>
      </c>
      <c r="B21" s="79" t="s">
        <v>257</v>
      </c>
      <c r="C21" s="126">
        <v>62</v>
      </c>
      <c r="D21" s="126">
        <v>298</v>
      </c>
      <c r="E21" s="126">
        <v>331</v>
      </c>
      <c r="F21" s="126">
        <v>35</v>
      </c>
      <c r="G21" s="126">
        <v>56</v>
      </c>
      <c r="H21" s="126">
        <v>29</v>
      </c>
      <c r="I21" s="10"/>
      <c r="J21" s="10"/>
      <c r="K21" s="10"/>
    </row>
    <row r="22" spans="1:11" s="8" customFormat="1" ht="14.25" customHeight="1">
      <c r="A22" s="111">
        <v>17</v>
      </c>
      <c r="B22" s="79" t="s">
        <v>258</v>
      </c>
      <c r="C22" s="126"/>
      <c r="D22" s="126">
        <v>4</v>
      </c>
      <c r="E22" s="126">
        <v>3</v>
      </c>
      <c r="F22" s="126">
        <v>1</v>
      </c>
      <c r="G22" s="126">
        <v>1</v>
      </c>
      <c r="H22" s="126">
        <v>1</v>
      </c>
      <c r="I22" s="10"/>
      <c r="J22" s="10"/>
      <c r="K22" s="10"/>
    </row>
    <row r="23" spans="1:11" s="8" customFormat="1" ht="12" customHeight="1">
      <c r="A23" s="111">
        <v>18</v>
      </c>
      <c r="B23" s="79" t="s">
        <v>259</v>
      </c>
      <c r="C23" s="126">
        <v>15</v>
      </c>
      <c r="D23" s="126">
        <v>417</v>
      </c>
      <c r="E23" s="126">
        <v>424</v>
      </c>
      <c r="F23" s="126">
        <v>5</v>
      </c>
      <c r="G23" s="126">
        <v>394</v>
      </c>
      <c r="H23" s="126">
        <v>8</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v>2</v>
      </c>
      <c r="D25" s="126">
        <v>101</v>
      </c>
      <c r="E25" s="126">
        <v>99</v>
      </c>
      <c r="F25" s="126"/>
      <c r="G25" s="126">
        <v>98</v>
      </c>
      <c r="H25" s="126">
        <v>4</v>
      </c>
      <c r="I25" s="10"/>
      <c r="J25" s="10"/>
      <c r="K25" s="10"/>
    </row>
    <row r="26" spans="1:11" s="8" customFormat="1" ht="23.25" customHeight="1">
      <c r="A26" s="111">
        <v>21</v>
      </c>
      <c r="B26" s="79" t="s">
        <v>262</v>
      </c>
      <c r="C26" s="126">
        <v>1</v>
      </c>
      <c r="D26" s="126">
        <v>33</v>
      </c>
      <c r="E26" s="126">
        <v>8</v>
      </c>
      <c r="F26" s="126">
        <v>1</v>
      </c>
      <c r="G26" s="126">
        <v>4</v>
      </c>
      <c r="H26" s="126">
        <v>26</v>
      </c>
      <c r="I26" s="179"/>
      <c r="J26" s="10"/>
      <c r="K26" s="10"/>
    </row>
    <row r="27" spans="1:11" s="8" customFormat="1" ht="14.25" customHeight="1">
      <c r="A27" s="111">
        <v>22</v>
      </c>
      <c r="B27" s="79" t="s">
        <v>264</v>
      </c>
      <c r="C27" s="126">
        <v>12</v>
      </c>
      <c r="D27" s="126">
        <v>267</v>
      </c>
      <c r="E27" s="126">
        <v>236</v>
      </c>
      <c r="F27" s="126">
        <v>9</v>
      </c>
      <c r="G27" s="126">
        <v>163</v>
      </c>
      <c r="H27" s="126">
        <v>43</v>
      </c>
      <c r="I27" s="10"/>
      <c r="J27" s="10"/>
      <c r="K27" s="10"/>
    </row>
    <row r="28" spans="1:11" s="8" customFormat="1" ht="18.75" customHeight="1">
      <c r="A28" s="111">
        <v>23</v>
      </c>
      <c r="B28" s="112" t="s">
        <v>229</v>
      </c>
      <c r="C28" s="127">
        <f aca="true" t="shared" si="0" ref="C28:H28">SUM(C6:C27)</f>
        <v>269</v>
      </c>
      <c r="D28" s="127">
        <f t="shared" si="0"/>
        <v>3726</v>
      </c>
      <c r="E28" s="127">
        <f t="shared" si="0"/>
        <v>3649</v>
      </c>
      <c r="F28" s="127">
        <f t="shared" si="0"/>
        <v>87</v>
      </c>
      <c r="G28" s="127">
        <f t="shared" si="0"/>
        <v>2793</v>
      </c>
      <c r="H28" s="127">
        <f t="shared" si="0"/>
        <v>346</v>
      </c>
      <c r="I28" s="10"/>
      <c r="J28" s="10"/>
      <c r="K28" s="10"/>
    </row>
    <row r="29" spans="1:11" s="8" customFormat="1" ht="12.75" customHeight="1">
      <c r="A29" s="111">
        <v>24</v>
      </c>
      <c r="B29" s="113" t="s">
        <v>66</v>
      </c>
      <c r="C29" s="126">
        <v>72</v>
      </c>
      <c r="D29" s="126">
        <v>607</v>
      </c>
      <c r="E29" s="126">
        <v>564</v>
      </c>
      <c r="F29" s="126">
        <v>46</v>
      </c>
      <c r="G29" s="126">
        <v>285</v>
      </c>
      <c r="H29" s="126">
        <v>115</v>
      </c>
      <c r="I29" s="10"/>
      <c r="J29" s="10"/>
      <c r="K29" s="10"/>
    </row>
    <row r="30" spans="1:11" s="8" customFormat="1" ht="16.5" customHeight="1">
      <c r="A30" s="111">
        <v>25</v>
      </c>
      <c r="B30" s="113" t="s">
        <v>172</v>
      </c>
      <c r="C30" s="126">
        <v>11</v>
      </c>
      <c r="D30" s="126">
        <v>232</v>
      </c>
      <c r="E30" s="126">
        <v>210</v>
      </c>
      <c r="F30" s="126">
        <v>2</v>
      </c>
      <c r="G30" s="126">
        <v>184</v>
      </c>
      <c r="H30" s="126">
        <v>33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5</v>
      </c>
      <c r="E6" s="103">
        <f t="shared" si="0"/>
        <v>3</v>
      </c>
      <c r="F6" s="103">
        <f t="shared" si="0"/>
        <v>0</v>
      </c>
      <c r="G6" s="103">
        <f t="shared" si="0"/>
        <v>1</v>
      </c>
      <c r="H6" s="103">
        <f t="shared" si="0"/>
        <v>0</v>
      </c>
      <c r="I6" s="103">
        <f t="shared" si="0"/>
        <v>3</v>
      </c>
    </row>
    <row r="7" spans="1:9" ht="15" customHeight="1">
      <c r="A7" s="114">
        <v>2</v>
      </c>
      <c r="B7" s="85" t="s">
        <v>301</v>
      </c>
      <c r="C7" s="114"/>
      <c r="D7" s="114"/>
      <c r="E7" s="114"/>
      <c r="F7" s="114"/>
      <c r="G7" s="114"/>
      <c r="H7" s="114"/>
      <c r="I7" s="114"/>
    </row>
    <row r="8" spans="1:9" ht="15" customHeight="1">
      <c r="A8" s="114">
        <v>3</v>
      </c>
      <c r="B8" s="85" t="s">
        <v>244</v>
      </c>
      <c r="C8" s="114">
        <v>1</v>
      </c>
      <c r="D8" s="114">
        <v>2</v>
      </c>
      <c r="E8" s="114">
        <v>1</v>
      </c>
      <c r="F8" s="114"/>
      <c r="G8" s="114"/>
      <c r="H8" s="114"/>
      <c r="I8" s="114">
        <v>2</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2</v>
      </c>
      <c r="E22" s="114">
        <v>1</v>
      </c>
      <c r="F22" s="114"/>
      <c r="G22" s="114">
        <v>1</v>
      </c>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&amp;L8D855EE9&amp;CФорма № Зведений- 1-1, Підрозділ: ТУ ДСА України в Житомирській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2015-12-10T14:21:22Z</cp:lastPrinted>
  <dcterms:created xsi:type="dcterms:W3CDTF">2015-09-09T11:45:10Z</dcterms:created>
  <dcterms:modified xsi:type="dcterms:W3CDTF">2016-01-29T12:41:53Z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8D855EE9</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